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예산관련\2023 예산\★예산서\공개안\"/>
    </mc:Choice>
  </mc:AlternateContent>
  <xr:revisionPtr revIDLastSave="0" documentId="13_ncr:1_{905152EB-6C05-4DDF-887B-4DA384434CDE}" xr6:coauthVersionLast="47" xr6:coauthVersionMax="47" xr10:uidLastSave="{00000000-0000-0000-0000-000000000000}"/>
  <bookViews>
    <workbookView xWindow="-120" yWindow="-120" windowWidth="29040" windowHeight="15840" tabRatio="766" activeTab="2" xr2:uid="{ACE6C1F5-F2AD-4FC1-AADB-BF1D1C2EA2BF}"/>
  </bookViews>
  <sheets>
    <sheet name="2023년도 총괄표" sheetId="8" r:id="rId1"/>
    <sheet name="수입예산 총괄표" sheetId="9" r:id="rId2"/>
    <sheet name="지출예산 총괄표" sheetId="4" r:id="rId3"/>
  </sheets>
  <definedNames>
    <definedName name="_xlnm.Print_Area" localSheetId="0">'2023년도 총괄표'!$A$1:$K$16</definedName>
    <definedName name="_xlnm.Print_Area" localSheetId="1">'수입예산 총괄표'!$A$1:$H$27</definedName>
    <definedName name="_xlnm.Print_Area" localSheetId="2">'지출예산 총괄표'!$A$1:$H$60</definedName>
    <definedName name="_xlnm.Print_Titles" localSheetId="1">'수입예산 총괄표'!$6:$7</definedName>
    <definedName name="_xlnm.Print_Titles" localSheetId="2">'지출예산 총괄표'!$6:$7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6" i="9" l="1"/>
  <c r="N39" i="9"/>
  <c r="N13" i="9" s="1"/>
  <c r="N13" i="8" l="1"/>
  <c r="N39" i="8" l="1"/>
</calcChain>
</file>

<file path=xl/sharedStrings.xml><?xml version="1.0" encoding="utf-8"?>
<sst xmlns="http://schemas.openxmlformats.org/spreadsheetml/2006/main" count="164" uniqueCount="123">
  <si>
    <t>관</t>
    <phoneticPr fontId="2" type="noConversion"/>
  </si>
  <si>
    <t>항</t>
    <phoneticPr fontId="2" type="noConversion"/>
  </si>
  <si>
    <t>목</t>
    <phoneticPr fontId="2" type="noConversion"/>
  </si>
  <si>
    <t>세목</t>
    <phoneticPr fontId="2" type="noConversion"/>
  </si>
  <si>
    <t>증감</t>
    <phoneticPr fontId="2" type="noConversion"/>
  </si>
  <si>
    <t>합    계</t>
    <phoneticPr fontId="2" type="noConversion"/>
  </si>
  <si>
    <t>710 영업비용</t>
    <phoneticPr fontId="2" type="noConversion"/>
  </si>
  <si>
    <t>700 사업비용</t>
    <phoneticPr fontId="2" type="noConversion"/>
  </si>
  <si>
    <t>754 일반관리비</t>
    <phoneticPr fontId="2" type="noConversion"/>
  </si>
  <si>
    <t>(100 인건비)</t>
    <phoneticPr fontId="2" type="noConversion"/>
  </si>
  <si>
    <t>101 인건비</t>
    <phoneticPr fontId="2" type="noConversion"/>
  </si>
  <si>
    <t>01 보수</t>
    <phoneticPr fontId="2" type="noConversion"/>
  </si>
  <si>
    <t>세
항</t>
    <phoneticPr fontId="2" type="noConversion"/>
  </si>
  <si>
    <t>*</t>
    <phoneticPr fontId="2" type="noConversion"/>
  </si>
  <si>
    <t>107 퇴직급여</t>
    <phoneticPr fontId="2" type="noConversion"/>
  </si>
  <si>
    <t>01 퇴직급여</t>
    <phoneticPr fontId="2" type="noConversion"/>
  </si>
  <si>
    <t>04 기간제근로자보수</t>
    <phoneticPr fontId="2" type="noConversion"/>
  </si>
  <si>
    <t>(200 물건비)</t>
    <phoneticPr fontId="2" type="noConversion"/>
  </si>
  <si>
    <t>201 일반운영비</t>
    <phoneticPr fontId="2" type="noConversion"/>
  </si>
  <si>
    <t>01 사무관리비</t>
    <phoneticPr fontId="2" type="noConversion"/>
  </si>
  <si>
    <t>02 공공운영비</t>
    <phoneticPr fontId="2" type="noConversion"/>
  </si>
  <si>
    <t>212 복리후생비</t>
    <phoneticPr fontId="2" type="noConversion"/>
  </si>
  <si>
    <t>01 사회보험부담금</t>
    <phoneticPr fontId="2" type="noConversion"/>
  </si>
  <si>
    <t>09 기타복리후생비</t>
    <phoneticPr fontId="2" type="noConversion"/>
  </si>
  <si>
    <t>213 교육훈련비</t>
    <phoneticPr fontId="2" type="noConversion"/>
  </si>
  <si>
    <t>01 교육비</t>
    <phoneticPr fontId="2" type="noConversion"/>
  </si>
  <si>
    <t>216 행사홍보비</t>
    <phoneticPr fontId="2" type="noConversion"/>
  </si>
  <si>
    <t>01 행사운영비</t>
    <phoneticPr fontId="2" type="noConversion"/>
  </si>
  <si>
    <t>202 여비</t>
    <phoneticPr fontId="2" type="noConversion"/>
  </si>
  <si>
    <t>01 국내여비</t>
    <phoneticPr fontId="2" type="noConversion"/>
  </si>
  <si>
    <t>03 국외업무여비</t>
    <phoneticPr fontId="2" type="noConversion"/>
  </si>
  <si>
    <t>203 업무추진비</t>
    <phoneticPr fontId="2" type="noConversion"/>
  </si>
  <si>
    <t>02 부서업무비</t>
    <phoneticPr fontId="2" type="noConversion"/>
  </si>
  <si>
    <t>01 직책급업무수행경비</t>
    <phoneticPr fontId="2" type="noConversion"/>
  </si>
  <si>
    <t>02 직급보조비</t>
    <phoneticPr fontId="2" type="noConversion"/>
  </si>
  <si>
    <t>301 일반보전금</t>
    <phoneticPr fontId="2" type="noConversion"/>
  </si>
  <si>
    <t>09 행사실비 지원금</t>
    <phoneticPr fontId="2" type="noConversion"/>
  </si>
  <si>
    <t>302 포상금</t>
    <phoneticPr fontId="2" type="noConversion"/>
  </si>
  <si>
    <t>02 성과상여금</t>
    <phoneticPr fontId="2" type="noConversion"/>
  </si>
  <si>
    <t>305 배상금</t>
    <phoneticPr fontId="2" type="noConversion"/>
  </si>
  <si>
    <t>405 자산취득비</t>
    <phoneticPr fontId="2" type="noConversion"/>
  </si>
  <si>
    <t>801 예비비</t>
    <phoneticPr fontId="2" type="noConversion"/>
  </si>
  <si>
    <t>200 자본적지출</t>
    <phoneticPr fontId="2" type="noConversion"/>
  </si>
  <si>
    <t>230 유형자산취득</t>
    <phoneticPr fontId="2" type="noConversion"/>
  </si>
  <si>
    <t>237 공기구비품</t>
    <phoneticPr fontId="2" type="noConversion"/>
  </si>
  <si>
    <t>(300 경상이전)</t>
    <phoneticPr fontId="2" type="noConversion"/>
  </si>
  <si>
    <t>800 예비비</t>
    <phoneticPr fontId="2" type="noConversion"/>
  </si>
  <si>
    <t>01 예비비</t>
    <phoneticPr fontId="2" type="noConversion"/>
  </si>
  <si>
    <t>○</t>
    <phoneticPr fontId="2" type="noConversion"/>
  </si>
  <si>
    <t>예비비</t>
    <phoneticPr fontId="2" type="noConversion"/>
  </si>
  <si>
    <t>회계연도 : 2023년</t>
    <phoneticPr fontId="2" type="noConversion"/>
  </si>
  <si>
    <t>회 계 명 : 일반회계</t>
    <phoneticPr fontId="2" type="noConversion"/>
  </si>
  <si>
    <t>01 기관운영업무추진비</t>
    <phoneticPr fontId="2" type="noConversion"/>
  </si>
  <si>
    <t>02 정원가산업무추진비</t>
    <phoneticPr fontId="2" type="noConversion"/>
  </si>
  <si>
    <t>03 시책추진업무추진비</t>
    <phoneticPr fontId="2" type="noConversion"/>
  </si>
  <si>
    <t>(일반회계) 지출예산 총괄표</t>
    <phoneticPr fontId="2" type="noConversion"/>
  </si>
  <si>
    <t>600 사업수익</t>
    <phoneticPr fontId="2" type="noConversion"/>
  </si>
  <si>
    <t>610 영업수익</t>
    <phoneticPr fontId="2" type="noConversion"/>
  </si>
  <si>
    <t>648-02 자치단체출연금수익</t>
    <phoneticPr fontId="2" type="noConversion"/>
  </si>
  <si>
    <t>648 출연금 수익</t>
    <phoneticPr fontId="2" type="noConversion"/>
  </si>
  <si>
    <t>02 시비출연금</t>
    <phoneticPr fontId="2" type="noConversion"/>
  </si>
  <si>
    <t>661 기타영업수익</t>
    <phoneticPr fontId="2" type="noConversion"/>
  </si>
  <si>
    <t>661-09 기타영업수익</t>
    <phoneticPr fontId="2" type="noConversion"/>
  </si>
  <si>
    <t>09 운송수입금</t>
    <phoneticPr fontId="2" type="noConversion"/>
  </si>
  <si>
    <t>운송수입금</t>
    <phoneticPr fontId="2" type="noConversion"/>
  </si>
  <si>
    <t>670 영업외수익</t>
    <phoneticPr fontId="2" type="noConversion"/>
  </si>
  <si>
    <t>671-01 예금이자수익</t>
    <phoneticPr fontId="2" type="noConversion"/>
  </si>
  <si>
    <t>01 예금이자</t>
    <phoneticPr fontId="2" type="noConversion"/>
  </si>
  <si>
    <t>679 기타영업외수익</t>
    <phoneticPr fontId="2" type="noConversion"/>
  </si>
  <si>
    <t>679-09 기타영업외수익</t>
    <phoneticPr fontId="2" type="noConversion"/>
  </si>
  <si>
    <t>10 기타영업외수익</t>
    <phoneticPr fontId="2" type="noConversion"/>
  </si>
  <si>
    <t>180 유보자금</t>
    <phoneticPr fontId="2" type="noConversion"/>
  </si>
  <si>
    <t>181 순세계잉여금</t>
    <phoneticPr fontId="2" type="noConversion"/>
  </si>
  <si>
    <t>181-01 순세계잉여금</t>
    <phoneticPr fontId="2" type="noConversion"/>
  </si>
  <si>
    <t>01 순세계잉여금</t>
    <phoneticPr fontId="2" type="noConversion"/>
  </si>
  <si>
    <t>100 자본적수입</t>
    <phoneticPr fontId="2" type="noConversion"/>
  </si>
  <si>
    <t>사업수익</t>
    <phoneticPr fontId="2" type="noConversion"/>
  </si>
  <si>
    <t>영업수익</t>
    <phoneticPr fontId="2" type="noConversion"/>
  </si>
  <si>
    <t>시비출연금</t>
    <phoneticPr fontId="2" type="noConversion"/>
  </si>
  <si>
    <t>수입 예산</t>
    <phoneticPr fontId="2" type="noConversion"/>
  </si>
  <si>
    <t>지출 예산</t>
    <phoneticPr fontId="2" type="noConversion"/>
  </si>
  <si>
    <t>사업별</t>
    <phoneticPr fontId="2" type="noConversion"/>
  </si>
  <si>
    <t>◎일반회계 합계</t>
    <phoneticPr fontId="2" type="noConversion"/>
  </si>
  <si>
    <t>일반관리비</t>
    <phoneticPr fontId="2" type="noConversion"/>
  </si>
  <si>
    <t>-</t>
    <phoneticPr fontId="2" type="noConversion"/>
  </si>
  <si>
    <t>인건비</t>
    <phoneticPr fontId="2" type="noConversion"/>
  </si>
  <si>
    <t>물건비</t>
    <phoneticPr fontId="2" type="noConversion"/>
  </si>
  <si>
    <t>경상이전</t>
    <phoneticPr fontId="2" type="noConversion"/>
  </si>
  <si>
    <t>영업외수익</t>
    <phoneticPr fontId="2" type="noConversion"/>
  </si>
  <si>
    <t>자본적지출</t>
    <phoneticPr fontId="2" type="noConversion"/>
  </si>
  <si>
    <t>예금이자</t>
    <phoneticPr fontId="2" type="noConversion"/>
  </si>
  <si>
    <t>기타영업외수익</t>
    <phoneticPr fontId="2" type="noConversion"/>
  </si>
  <si>
    <t>자본적수입</t>
    <phoneticPr fontId="2" type="noConversion"/>
  </si>
  <si>
    <t>순세계잉여금</t>
    <phoneticPr fontId="2" type="noConversion"/>
  </si>
  <si>
    <t>(단위 : 천원)</t>
    <phoneticPr fontId="2" type="noConversion"/>
  </si>
  <si>
    <t>155,650원*12월=</t>
    <phoneticPr fontId="2" type="noConversion"/>
  </si>
  <si>
    <t>671 이자수익</t>
    <phoneticPr fontId="2" type="noConversion"/>
  </si>
  <si>
    <t>01 자산취득비</t>
    <phoneticPr fontId="2" type="noConversion"/>
  </si>
  <si>
    <t>32,000건(250대)*8,030원*12월=</t>
    <phoneticPr fontId="2" type="noConversion"/>
  </si>
  <si>
    <t>차량소독제 등</t>
    <phoneticPr fontId="2" type="noConversion"/>
  </si>
  <si>
    <t>950,000원*12월=</t>
    <phoneticPr fontId="2" type="noConversion"/>
  </si>
  <si>
    <t xml:space="preserve">   차량소모품 구매(청소용품 등)</t>
    <phoneticPr fontId="2" type="noConversion"/>
  </si>
  <si>
    <t>80,000원*126대=</t>
    <phoneticPr fontId="2" type="noConversion"/>
  </si>
  <si>
    <t>신설</t>
    <phoneticPr fontId="2" type="noConversion"/>
  </si>
  <si>
    <t>650,000원*12월=</t>
    <phoneticPr fontId="2" type="noConversion"/>
  </si>
  <si>
    <t>35,000원*172명*01회=</t>
    <phoneticPr fontId="2" type="noConversion"/>
  </si>
  <si>
    <t>236 차량운반구</t>
    <phoneticPr fontId="2" type="noConversion"/>
  </si>
  <si>
    <t>253 소프트웨어</t>
    <phoneticPr fontId="2" type="noConversion"/>
  </si>
  <si>
    <t>412 정보화시스템취득비</t>
    <phoneticPr fontId="2" type="noConversion"/>
  </si>
  <si>
    <t>01 정보화시스템취득비</t>
    <phoneticPr fontId="2" type="noConversion"/>
  </si>
  <si>
    <t>250 기타자산취득</t>
    <phoneticPr fontId="2" type="noConversion"/>
  </si>
  <si>
    <t>차량운반구</t>
    <phoneticPr fontId="2" type="noConversion"/>
  </si>
  <si>
    <t>공기구비품</t>
    <phoneticPr fontId="2" type="noConversion"/>
  </si>
  <si>
    <t>정보화시스템</t>
    <phoneticPr fontId="2" type="noConversion"/>
  </si>
  <si>
    <t>204 직무수행경비</t>
    <phoneticPr fontId="2" type="noConversion"/>
  </si>
  <si>
    <t>예산구분 : 2차추경예산</t>
    <phoneticPr fontId="2" type="noConversion"/>
  </si>
  <si>
    <t>2023년도 2차추경 예산 총괄표</t>
    <phoneticPr fontId="2" type="noConversion"/>
  </si>
  <si>
    <t>경정</t>
    <phoneticPr fontId="2" type="noConversion"/>
  </si>
  <si>
    <t>기정</t>
    <phoneticPr fontId="2" type="noConversion"/>
  </si>
  <si>
    <t>예산구분 : 2차추경</t>
    <phoneticPr fontId="2" type="noConversion"/>
  </si>
  <si>
    <t>2,180,290원*01명*06월=</t>
    <phoneticPr fontId="2" type="noConversion"/>
  </si>
  <si>
    <t>2,812,060원*116명*1/209*0.5*10시간*12월=</t>
    <phoneticPr fontId="2" type="noConversion"/>
  </si>
  <si>
    <t>(일반회계) 수입예산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</si>
</sst>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.0_);[Red]\(0.0\)"/>
    <numFmt numFmtId="177" formatCode="General&quot;월&quot;"/>
    <numFmt numFmtId="178" formatCode="#,##0_);[Red]\(#,##0\)"/>
    <numFmt numFmtId="179" formatCode="General&quot;시간&quot;"/>
    <numFmt numFmtId="180" formatCode="0_);[Red]\(0\)"/>
    <numFmt numFmtId="181" formatCode="General&quot;회&quot;"/>
    <numFmt numFmtId="182" formatCode="#,##0;[Red]&quot;△&quot;\ \ \ #,##0\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B0D0"/>
        <bgColor indexed="64"/>
      </patternFill>
    </fill>
    <fill>
      <patternFill patternType="solid">
        <fgColor rgb="FFFFCC00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2" borderId="1" applyNumberFormat="0" applyFont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2" applyNumberFormat="1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177" fontId="3" fillId="0" borderId="0" xfId="2" applyNumberFormat="1" applyFont="1" applyAlignment="1">
      <alignment vertical="center" shrinkToFit="1"/>
    </xf>
    <xf numFmtId="178" fontId="3" fillId="0" borderId="0" xfId="2" applyNumberFormat="1" applyFont="1" applyAlignment="1">
      <alignment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/>
    </xf>
    <xf numFmtId="176" fontId="3" fillId="0" borderId="0" xfId="2" applyNumberFormat="1" applyFont="1">
      <alignment vertical="center"/>
    </xf>
    <xf numFmtId="178" fontId="3" fillId="0" borderId="0" xfId="2" applyNumberFormat="1" applyFont="1">
      <alignment vertical="center"/>
    </xf>
    <xf numFmtId="179" fontId="3" fillId="0" borderId="0" xfId="2" applyNumberFormat="1" applyFont="1" applyAlignment="1">
      <alignment vertical="center" shrinkToFit="1"/>
    </xf>
    <xf numFmtId="181" fontId="3" fillId="0" borderId="0" xfId="2" applyNumberFormat="1" applyFont="1">
      <alignment vertical="center"/>
    </xf>
    <xf numFmtId="180" fontId="3" fillId="0" borderId="0" xfId="2" applyNumberFormat="1" applyFont="1" applyAlignment="1">
      <alignment vertical="center" shrinkToFit="1"/>
    </xf>
    <xf numFmtId="0" fontId="6" fillId="0" borderId="12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7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9" borderId="4" xfId="0" applyNumberFormat="1" applyFont="1" applyFill="1" applyBorder="1" applyAlignment="1">
      <alignment horizontal="right" vertical="center"/>
    </xf>
    <xf numFmtId="3" fontId="6" fillId="8" borderId="2" xfId="0" applyNumberFormat="1" applyFont="1" applyFill="1" applyBorder="1" applyAlignment="1">
      <alignment horizontal="right" vertical="center"/>
    </xf>
    <xf numFmtId="3" fontId="3" fillId="5" borderId="4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3" fillId="0" borderId="4" xfId="1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3" fontId="6" fillId="8" borderId="4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3" fontId="7" fillId="10" borderId="14" xfId="0" applyNumberFormat="1" applyFont="1" applyFill="1" applyBorder="1" applyAlignment="1">
      <alignment horizontal="right" vertical="center"/>
    </xf>
    <xf numFmtId="182" fontId="7" fillId="6" borderId="11" xfId="0" applyNumberFormat="1" applyFont="1" applyFill="1" applyBorder="1" applyAlignment="1">
      <alignment horizontal="center" vertical="center"/>
    </xf>
    <xf numFmtId="182" fontId="6" fillId="7" borderId="7" xfId="0" applyNumberFormat="1" applyFont="1" applyFill="1" applyBorder="1" applyAlignment="1">
      <alignment horizontal="right" vertical="center"/>
    </xf>
    <xf numFmtId="182" fontId="6" fillId="4" borderId="7" xfId="0" applyNumberFormat="1" applyFont="1" applyFill="1" applyBorder="1" applyAlignment="1">
      <alignment horizontal="right" vertical="center"/>
    </xf>
    <xf numFmtId="182" fontId="6" fillId="9" borderId="7" xfId="0" applyNumberFormat="1" applyFont="1" applyFill="1" applyBorder="1" applyAlignment="1">
      <alignment horizontal="right" vertical="center"/>
    </xf>
    <xf numFmtId="182" fontId="6" fillId="8" borderId="3" xfId="0" applyNumberFormat="1" applyFont="1" applyFill="1" applyBorder="1" applyAlignment="1">
      <alignment horizontal="right" vertical="center"/>
    </xf>
    <xf numFmtId="182" fontId="6" fillId="5" borderId="7" xfId="0" applyNumberFormat="1" applyFont="1" applyFill="1" applyBorder="1" applyAlignment="1">
      <alignment horizontal="right" vertical="center"/>
    </xf>
    <xf numFmtId="182" fontId="3" fillId="5" borderId="7" xfId="1" applyNumberFormat="1" applyFont="1" applyFill="1" applyBorder="1" applyAlignment="1">
      <alignment horizontal="right" vertical="center"/>
    </xf>
    <xf numFmtId="182" fontId="3" fillId="0" borderId="3" xfId="1" applyNumberFormat="1" applyFont="1" applyFill="1" applyBorder="1" applyAlignment="1">
      <alignment horizontal="right" vertical="center"/>
    </xf>
    <xf numFmtId="182" fontId="6" fillId="0" borderId="7" xfId="0" applyNumberFormat="1" applyFont="1" applyBorder="1" applyAlignment="1">
      <alignment horizontal="right" vertical="center"/>
    </xf>
    <xf numFmtId="182" fontId="6" fillId="8" borderId="7" xfId="0" applyNumberFormat="1" applyFont="1" applyFill="1" applyBorder="1" applyAlignment="1">
      <alignment horizontal="right" vertical="center"/>
    </xf>
    <xf numFmtId="182" fontId="6" fillId="5" borderId="6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182" fontId="7" fillId="10" borderId="15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3" fontId="3" fillId="0" borderId="18" xfId="1" applyNumberFormat="1" applyFont="1" applyFill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182" fontId="6" fillId="0" borderId="19" xfId="0" applyNumberFormat="1" applyFont="1" applyBorder="1" applyAlignment="1">
      <alignment horizontal="right" vertical="center"/>
    </xf>
    <xf numFmtId="3" fontId="9" fillId="6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6" fillId="0" borderId="24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right" vertical="center"/>
    </xf>
    <xf numFmtId="0" fontId="0" fillId="0" borderId="24" xfId="0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0" xfId="0" applyBorder="1">
      <alignment vertical="center"/>
    </xf>
    <xf numFmtId="41" fontId="0" fillId="0" borderId="0" xfId="1" applyFont="1" applyAlignment="1">
      <alignment horizontal="right" vertical="center"/>
    </xf>
    <xf numFmtId="3" fontId="7" fillId="0" borderId="21" xfId="1" applyNumberFormat="1" applyFont="1" applyBorder="1">
      <alignment vertical="center"/>
    </xf>
    <xf numFmtId="3" fontId="7" fillId="0" borderId="22" xfId="1" applyNumberFormat="1" applyFont="1" applyBorder="1">
      <alignment vertical="center"/>
    </xf>
    <xf numFmtId="3" fontId="7" fillId="0" borderId="24" xfId="1" applyNumberFormat="1" applyFont="1" applyBorder="1">
      <alignment vertical="center"/>
    </xf>
    <xf numFmtId="3" fontId="7" fillId="0" borderId="25" xfId="1" applyNumberFormat="1" applyFont="1" applyBorder="1">
      <alignment vertical="center"/>
    </xf>
    <xf numFmtId="3" fontId="0" fillId="0" borderId="24" xfId="1" applyNumberFormat="1" applyFont="1" applyBorder="1">
      <alignment vertical="center"/>
    </xf>
    <xf numFmtId="3" fontId="0" fillId="0" borderId="25" xfId="1" applyNumberFormat="1" applyFont="1" applyBorder="1">
      <alignment vertical="center"/>
    </xf>
    <xf numFmtId="3" fontId="0" fillId="0" borderId="30" xfId="1" applyNumberFormat="1" applyFont="1" applyBorder="1">
      <alignment vertical="center"/>
    </xf>
    <xf numFmtId="3" fontId="0" fillId="0" borderId="31" xfId="1" applyNumberFormat="1" applyFont="1" applyBorder="1">
      <alignment vertical="center"/>
    </xf>
    <xf numFmtId="3" fontId="6" fillId="0" borderId="24" xfId="1" applyNumberFormat="1" applyFont="1" applyBorder="1">
      <alignment vertical="center"/>
    </xf>
    <xf numFmtId="3" fontId="6" fillId="0" borderId="25" xfId="1" applyNumberFormat="1" applyFont="1" applyBorder="1">
      <alignment vertical="center"/>
    </xf>
    <xf numFmtId="3" fontId="0" fillId="0" borderId="28" xfId="1" applyNumberFormat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3" fontId="7" fillId="11" borderId="38" xfId="1" applyNumberFormat="1" applyFont="1" applyFill="1" applyBorder="1">
      <alignment vertical="center"/>
    </xf>
    <xf numFmtId="3" fontId="7" fillId="11" borderId="39" xfId="1" applyNumberFormat="1" applyFont="1" applyFill="1" applyBorder="1">
      <alignment vertical="center"/>
    </xf>
    <xf numFmtId="0" fontId="5" fillId="0" borderId="0" xfId="0" applyFont="1">
      <alignment vertical="center"/>
    </xf>
    <xf numFmtId="41" fontId="7" fillId="0" borderId="36" xfId="1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6" fillId="0" borderId="5" xfId="0" applyFont="1" applyBorder="1" applyAlignment="1">
      <alignment horizontal="left" vertical="center"/>
    </xf>
    <xf numFmtId="3" fontId="3" fillId="0" borderId="5" xfId="1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82" fontId="6" fillId="0" borderId="6" xfId="0" applyNumberFormat="1" applyFont="1" applyBorder="1" applyAlignment="1">
      <alignment horizontal="right" vertical="center"/>
    </xf>
    <xf numFmtId="3" fontId="6" fillId="4" borderId="40" xfId="0" applyNumberFormat="1" applyFont="1" applyFill="1" applyBorder="1" applyAlignment="1">
      <alignment horizontal="right" vertical="center"/>
    </xf>
    <xf numFmtId="182" fontId="6" fillId="4" borderId="41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3" fontId="6" fillId="0" borderId="30" xfId="1" applyNumberFormat="1" applyFont="1" applyBorder="1">
      <alignment vertical="center"/>
    </xf>
    <xf numFmtId="3" fontId="6" fillId="0" borderId="31" xfId="1" applyNumberFormat="1" applyFont="1" applyBorder="1">
      <alignment vertical="center"/>
    </xf>
    <xf numFmtId="41" fontId="7" fillId="0" borderId="42" xfId="1" applyFont="1" applyBorder="1" applyAlignment="1">
      <alignment horizontal="center" vertical="center" wrapText="1"/>
    </xf>
    <xf numFmtId="0" fontId="7" fillId="11" borderId="37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82" fontId="9" fillId="6" borderId="11" xfId="0" applyNumberFormat="1" applyFont="1" applyFill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4">
    <cellStyle name="메모 2" xfId="3" xr:uid="{619D720C-CB64-43DA-9ECF-DB03D652D90C}"/>
    <cellStyle name="쉼표 [0]" xfId="1" builtinId="6"/>
    <cellStyle name="표준" xfId="0" builtinId="0"/>
    <cellStyle name="표준 2" xfId="2" xr:uid="{67628677-55D8-48F7-B1EC-E6EF310A0257}"/>
  </cellStyles>
  <dxfs count="0"/>
  <tableStyles count="0" defaultTableStyle="TableStyleMedium2" defaultPivotStyle="PivotStyleLight16"/>
  <colors>
    <mruColors>
      <color rgb="FFC2B0D0"/>
      <color rgb="FFFFCC66"/>
      <color rgb="FFBFCDEA"/>
      <color rgb="FFB160D2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41B3-D779-414F-8374-430F9C72FC5E}">
  <sheetPr>
    <pageSetUpPr fitToPage="1"/>
  </sheetPr>
  <dimension ref="B1:P81"/>
  <sheetViews>
    <sheetView zoomScaleNormal="100" zoomScaleSheetLayoutView="85" workbookViewId="0">
      <selection activeCell="P6" sqref="P6"/>
    </sheetView>
  </sheetViews>
  <sheetFormatPr defaultRowHeight="16.5" x14ac:dyDescent="0.3"/>
  <cols>
    <col min="1" max="1" width="1.875" customWidth="1"/>
    <col min="2" max="2" width="3.375" bestFit="1" customWidth="1"/>
    <col min="3" max="3" width="2.25" style="70" bestFit="1" customWidth="1"/>
    <col min="4" max="4" width="15.125" bestFit="1" customWidth="1"/>
    <col min="5" max="5" width="14.375" style="71" bestFit="1" customWidth="1"/>
    <col min="6" max="6" width="16.5" style="71" bestFit="1" customWidth="1"/>
    <col min="7" max="7" width="3.625" bestFit="1" customWidth="1"/>
    <col min="8" max="8" width="2.5" style="70" bestFit="1" customWidth="1"/>
    <col min="9" max="9" width="11.25" bestFit="1" customWidth="1"/>
    <col min="10" max="10" width="14.375" style="71" bestFit="1" customWidth="1"/>
    <col min="11" max="11" width="16.5" style="71" bestFit="1" customWidth="1"/>
    <col min="12" max="12" width="9.25" bestFit="1" customWidth="1"/>
  </cols>
  <sheetData>
    <row r="1" spans="2:15" ht="59.25" customHeight="1" x14ac:dyDescent="0.3">
      <c r="B1" s="121" t="s">
        <v>116</v>
      </c>
      <c r="C1" s="121"/>
      <c r="D1" s="121"/>
      <c r="E1" s="121"/>
      <c r="F1" s="121"/>
      <c r="G1" s="121"/>
      <c r="H1" s="121"/>
      <c r="I1" s="121"/>
      <c r="J1" s="121"/>
      <c r="K1" s="121"/>
    </row>
    <row r="3" spans="2:15" ht="17.25" thickBot="1" x14ac:dyDescent="0.35">
      <c r="K3" s="88" t="s">
        <v>94</v>
      </c>
    </row>
    <row r="4" spans="2:15" ht="24.75" customHeight="1" thickBot="1" x14ac:dyDescent="0.35">
      <c r="B4" s="122" t="s">
        <v>79</v>
      </c>
      <c r="C4" s="123"/>
      <c r="D4" s="123"/>
      <c r="E4" s="123"/>
      <c r="F4" s="124"/>
      <c r="G4" s="122" t="s">
        <v>80</v>
      </c>
      <c r="H4" s="123"/>
      <c r="I4" s="123"/>
      <c r="J4" s="123"/>
      <c r="K4" s="124"/>
    </row>
    <row r="5" spans="2:15" ht="22.5" customHeight="1" thickBot="1" x14ac:dyDescent="0.35">
      <c r="B5" s="125" t="s">
        <v>81</v>
      </c>
      <c r="C5" s="126"/>
      <c r="D5" s="126"/>
      <c r="E5" s="105" t="s">
        <v>117</v>
      </c>
      <c r="F5" s="105" t="s">
        <v>118</v>
      </c>
      <c r="G5" s="125" t="s">
        <v>81</v>
      </c>
      <c r="H5" s="126"/>
      <c r="I5" s="126"/>
      <c r="J5" s="105" t="s">
        <v>117</v>
      </c>
      <c r="K5" s="118" t="s">
        <v>118</v>
      </c>
    </row>
    <row r="6" spans="2:15" ht="24.75" customHeight="1" thickTop="1" x14ac:dyDescent="0.3">
      <c r="B6" s="119" t="s">
        <v>82</v>
      </c>
      <c r="C6" s="120"/>
      <c r="D6" s="120"/>
      <c r="E6" s="102">
        <v>17243936</v>
      </c>
      <c r="F6" s="103">
        <v>15761000</v>
      </c>
      <c r="G6" s="119" t="s">
        <v>82</v>
      </c>
      <c r="H6" s="120"/>
      <c r="I6" s="120"/>
      <c r="J6" s="102">
        <v>17243936</v>
      </c>
      <c r="K6" s="103">
        <v>15940936</v>
      </c>
      <c r="L6" s="106"/>
      <c r="M6" s="106"/>
      <c r="N6" s="106"/>
    </row>
    <row r="7" spans="2:15" ht="24.75" customHeight="1" x14ac:dyDescent="0.3">
      <c r="B7" s="72" t="s">
        <v>48</v>
      </c>
      <c r="C7" s="73"/>
      <c r="D7" s="74" t="s">
        <v>76</v>
      </c>
      <c r="E7" s="89">
        <v>16521000</v>
      </c>
      <c r="F7" s="90">
        <v>15218000</v>
      </c>
      <c r="G7" s="72" t="s">
        <v>48</v>
      </c>
      <c r="H7" s="73"/>
      <c r="I7" s="74" t="s">
        <v>83</v>
      </c>
      <c r="J7" s="89">
        <v>16978816</v>
      </c>
      <c r="K7" s="90">
        <v>15678816</v>
      </c>
      <c r="L7" s="106"/>
      <c r="M7" s="106"/>
      <c r="N7" s="106"/>
      <c r="O7" s="106"/>
    </row>
    <row r="8" spans="2:15" ht="24.75" customHeight="1" x14ac:dyDescent="0.3">
      <c r="B8" s="75" t="s">
        <v>13</v>
      </c>
      <c r="C8" s="76"/>
      <c r="D8" s="77" t="s">
        <v>77</v>
      </c>
      <c r="E8" s="91">
        <v>16446000</v>
      </c>
      <c r="F8" s="92">
        <v>15143000</v>
      </c>
      <c r="G8" s="75"/>
      <c r="H8" s="76" t="s">
        <v>84</v>
      </c>
      <c r="I8" s="78" t="s">
        <v>85</v>
      </c>
      <c r="J8" s="97">
        <v>8515580</v>
      </c>
      <c r="K8" s="98">
        <v>8515580</v>
      </c>
      <c r="L8" s="106"/>
      <c r="M8" s="106"/>
      <c r="N8" s="106"/>
      <c r="O8" s="106"/>
    </row>
    <row r="9" spans="2:15" ht="24.75" customHeight="1" x14ac:dyDescent="0.3">
      <c r="B9" s="79"/>
      <c r="C9" s="80" t="s">
        <v>84</v>
      </c>
      <c r="D9" s="81" t="s">
        <v>78</v>
      </c>
      <c r="E9" s="93">
        <v>15996000</v>
      </c>
      <c r="F9" s="94">
        <v>14693000</v>
      </c>
      <c r="G9" s="79"/>
      <c r="H9" s="80" t="s">
        <v>84</v>
      </c>
      <c r="I9" s="81" t="s">
        <v>86</v>
      </c>
      <c r="J9" s="93">
        <v>8048604</v>
      </c>
      <c r="K9" s="94">
        <v>6749085</v>
      </c>
      <c r="L9" s="106"/>
      <c r="M9" s="106"/>
      <c r="N9" s="106"/>
      <c r="O9" s="106"/>
    </row>
    <row r="10" spans="2:15" ht="24.75" customHeight="1" x14ac:dyDescent="0.3">
      <c r="B10" s="79"/>
      <c r="C10" s="80" t="s">
        <v>84</v>
      </c>
      <c r="D10" s="81" t="s">
        <v>64</v>
      </c>
      <c r="E10" s="93">
        <v>450000</v>
      </c>
      <c r="F10" s="94">
        <v>450000</v>
      </c>
      <c r="G10" s="79"/>
      <c r="H10" s="80" t="s">
        <v>84</v>
      </c>
      <c r="I10" s="81" t="s">
        <v>87</v>
      </c>
      <c r="J10" s="93">
        <v>414632</v>
      </c>
      <c r="K10" s="94">
        <v>414151</v>
      </c>
      <c r="L10" s="106"/>
      <c r="M10" s="106"/>
      <c r="N10" s="106"/>
      <c r="O10" s="106"/>
    </row>
    <row r="11" spans="2:15" ht="24.75" customHeight="1" x14ac:dyDescent="0.3">
      <c r="B11" s="79"/>
      <c r="C11" s="80" t="s">
        <v>84</v>
      </c>
      <c r="D11" s="77" t="s">
        <v>88</v>
      </c>
      <c r="E11" s="91">
        <v>75000</v>
      </c>
      <c r="F11" s="92">
        <v>75000</v>
      </c>
      <c r="G11" s="82" t="s">
        <v>48</v>
      </c>
      <c r="H11" s="80"/>
      <c r="I11" s="77" t="s">
        <v>49</v>
      </c>
      <c r="J11" s="91">
        <v>106120</v>
      </c>
      <c r="K11" s="92">
        <v>106120</v>
      </c>
      <c r="L11" s="106"/>
      <c r="M11" s="106"/>
      <c r="N11" s="106"/>
      <c r="O11" s="106"/>
    </row>
    <row r="12" spans="2:15" ht="24.75" customHeight="1" x14ac:dyDescent="0.3">
      <c r="B12" s="75" t="s">
        <v>13</v>
      </c>
      <c r="C12" s="76"/>
      <c r="D12" s="81" t="s">
        <v>90</v>
      </c>
      <c r="E12" s="93">
        <v>5000</v>
      </c>
      <c r="F12" s="94">
        <v>5000</v>
      </c>
      <c r="G12" s="83" t="s">
        <v>48</v>
      </c>
      <c r="H12" s="76"/>
      <c r="I12" s="77" t="s">
        <v>89</v>
      </c>
      <c r="J12" s="91">
        <v>159000</v>
      </c>
      <c r="K12" s="92">
        <v>156000</v>
      </c>
      <c r="L12" s="106"/>
      <c r="M12" s="106"/>
      <c r="N12" s="106"/>
      <c r="O12" s="106"/>
    </row>
    <row r="13" spans="2:15" ht="24.75" customHeight="1" x14ac:dyDescent="0.3">
      <c r="B13" s="79"/>
      <c r="C13" s="80" t="s">
        <v>84</v>
      </c>
      <c r="D13" s="81" t="s">
        <v>91</v>
      </c>
      <c r="E13" s="93">
        <v>70000</v>
      </c>
      <c r="F13" s="94">
        <v>70000</v>
      </c>
      <c r="G13" s="84"/>
      <c r="H13" s="85" t="s">
        <v>84</v>
      </c>
      <c r="I13" s="113" t="s">
        <v>111</v>
      </c>
      <c r="J13" s="99">
        <v>50000</v>
      </c>
      <c r="K13" s="94">
        <v>50000</v>
      </c>
      <c r="L13" s="106"/>
      <c r="M13" s="106"/>
      <c r="N13" s="106">
        <f>ROUNDUP(N14+N36+N39+N94,-1)</f>
        <v>0</v>
      </c>
      <c r="O13" s="106"/>
    </row>
    <row r="14" spans="2:15" ht="24.75" customHeight="1" x14ac:dyDescent="0.3">
      <c r="B14" s="83" t="s">
        <v>48</v>
      </c>
      <c r="C14" s="80"/>
      <c r="D14" s="77" t="s">
        <v>92</v>
      </c>
      <c r="E14" s="91">
        <v>722936</v>
      </c>
      <c r="F14" s="92">
        <v>722936</v>
      </c>
      <c r="G14" s="79"/>
      <c r="H14" s="85" t="s">
        <v>84</v>
      </c>
      <c r="I14" s="114" t="s">
        <v>112</v>
      </c>
      <c r="J14" s="93">
        <v>4000</v>
      </c>
      <c r="K14" s="94">
        <v>1000</v>
      </c>
      <c r="L14" s="106"/>
      <c r="M14" s="106"/>
      <c r="N14" s="106"/>
      <c r="O14" s="106"/>
    </row>
    <row r="15" spans="2:15" ht="24.75" customHeight="1" thickBot="1" x14ac:dyDescent="0.35">
      <c r="B15" s="100" t="s">
        <v>48</v>
      </c>
      <c r="C15" s="86" t="s">
        <v>84</v>
      </c>
      <c r="D15" s="87" t="s">
        <v>93</v>
      </c>
      <c r="E15" s="95">
        <v>722936</v>
      </c>
      <c r="F15" s="96">
        <v>722936</v>
      </c>
      <c r="G15" s="100"/>
      <c r="H15" s="101" t="s">
        <v>84</v>
      </c>
      <c r="I15" s="115" t="s">
        <v>113</v>
      </c>
      <c r="J15" s="116">
        <v>105000</v>
      </c>
      <c r="K15" s="117">
        <v>105000</v>
      </c>
      <c r="L15" s="106"/>
      <c r="M15" s="106"/>
      <c r="N15" s="106"/>
      <c r="O15" s="106"/>
    </row>
    <row r="34" spans="11:14" x14ac:dyDescent="0.3">
      <c r="K34" s="71" t="s">
        <v>120</v>
      </c>
    </row>
    <row r="39" spans="11:14" x14ac:dyDescent="0.3">
      <c r="N39">
        <f>SUM(L40,L55,L68,L83,L84,L87,L91,L92,L93)</f>
        <v>0</v>
      </c>
    </row>
    <row r="60" spans="14:14" x14ac:dyDescent="0.3">
      <c r="N60">
        <v>3173370</v>
      </c>
    </row>
    <row r="66" spans="11:11" x14ac:dyDescent="0.3">
      <c r="K66" s="71" t="s">
        <v>121</v>
      </c>
    </row>
    <row r="81" spans="16:16" x14ac:dyDescent="0.3">
      <c r="P81">
        <v>116</v>
      </c>
    </row>
  </sheetData>
  <mergeCells count="7">
    <mergeCell ref="B6:D6"/>
    <mergeCell ref="G6:I6"/>
    <mergeCell ref="B1:K1"/>
    <mergeCell ref="B4:F4"/>
    <mergeCell ref="G4:K4"/>
    <mergeCell ref="B5:D5"/>
    <mergeCell ref="G5:I5"/>
  </mergeCells>
  <phoneticPr fontId="2" type="noConversion"/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A8AF-8DBB-4FCE-BE01-01E8E039E01C}">
  <sheetPr>
    <pageSetUpPr fitToPage="1"/>
  </sheetPr>
  <dimension ref="A1:AB238"/>
  <sheetViews>
    <sheetView zoomScale="85" zoomScaleNormal="85" zoomScaleSheetLayoutView="85" workbookViewId="0">
      <pane ySplit="7" topLeftCell="A8" activePane="bottomLeft" state="frozen"/>
      <selection activeCell="J88" sqref="J88"/>
      <selection pane="bottomLeft" activeCell="A2" sqref="A2:G2"/>
    </sheetView>
  </sheetViews>
  <sheetFormatPr defaultRowHeight="16.5" x14ac:dyDescent="0.3"/>
  <cols>
    <col min="1" max="1" width="4.5" style="6" bestFit="1" customWidth="1"/>
    <col min="2" max="2" width="3.375" style="6" bestFit="1" customWidth="1"/>
    <col min="3" max="3" width="5.25" style="6" bestFit="1" customWidth="1"/>
    <col min="4" max="4" width="3.375" style="6" bestFit="1" customWidth="1"/>
    <col min="5" max="5" width="22.25" style="6" bestFit="1" customWidth="1"/>
    <col min="6" max="6" width="22.25" style="6" customWidth="1"/>
    <col min="7" max="7" width="22.375" style="35" customWidth="1"/>
    <col min="8" max="8" width="22.375" style="42" customWidth="1"/>
    <col min="9" max="9" width="9.125" style="5" bestFit="1" customWidth="1"/>
    <col min="10" max="10" width="9" style="5"/>
    <col min="11" max="11" width="9.125" style="5" bestFit="1" customWidth="1"/>
    <col min="12" max="12" width="9" style="5"/>
    <col min="13" max="13" width="9.375" style="5" bestFit="1" customWidth="1"/>
    <col min="14" max="14" width="9" style="5"/>
  </cols>
  <sheetData>
    <row r="1" spans="1:14" ht="33.75" customHeight="1" x14ac:dyDescent="0.3">
      <c r="A1" s="134" t="s">
        <v>122</v>
      </c>
      <c r="B1" s="134"/>
      <c r="C1" s="134"/>
      <c r="D1" s="134"/>
      <c r="E1" s="134"/>
      <c r="F1" s="134"/>
      <c r="G1" s="134"/>
      <c r="H1" s="134"/>
    </row>
    <row r="2" spans="1:14" ht="19.5" customHeight="1" x14ac:dyDescent="0.3">
      <c r="A2" s="135" t="s">
        <v>50</v>
      </c>
      <c r="B2" s="135"/>
      <c r="C2" s="135"/>
      <c r="D2" s="135"/>
      <c r="E2" s="135"/>
      <c r="F2" s="135"/>
      <c r="G2" s="135"/>
      <c r="H2" s="43"/>
    </row>
    <row r="3" spans="1:14" ht="19.5" customHeight="1" x14ac:dyDescent="0.3">
      <c r="A3" s="135" t="s">
        <v>115</v>
      </c>
      <c r="B3" s="135"/>
      <c r="C3" s="135"/>
      <c r="D3" s="135"/>
      <c r="E3" s="135"/>
      <c r="F3" s="135"/>
      <c r="G3" s="135"/>
      <c r="H3" s="43"/>
    </row>
    <row r="4" spans="1:14" ht="19.5" customHeight="1" x14ac:dyDescent="0.3">
      <c r="A4" s="135" t="s">
        <v>51</v>
      </c>
      <c r="B4" s="135"/>
      <c r="C4" s="135"/>
      <c r="D4" s="135"/>
      <c r="E4" s="135"/>
      <c r="F4" s="135"/>
      <c r="G4" s="135"/>
      <c r="H4" s="43"/>
    </row>
    <row r="5" spans="1:14" ht="17.25" thickBot="1" x14ac:dyDescent="0.35">
      <c r="H5" s="88" t="s">
        <v>94</v>
      </c>
    </row>
    <row r="6" spans="1:14" ht="35.25" thickBot="1" x14ac:dyDescent="0.35">
      <c r="A6" s="139" t="s">
        <v>0</v>
      </c>
      <c r="B6" s="140" t="s">
        <v>1</v>
      </c>
      <c r="C6" s="141" t="s">
        <v>12</v>
      </c>
      <c r="D6" s="142" t="s">
        <v>2</v>
      </c>
      <c r="E6" s="143" t="s">
        <v>3</v>
      </c>
      <c r="F6" s="69" t="s">
        <v>117</v>
      </c>
      <c r="G6" s="69" t="s">
        <v>118</v>
      </c>
      <c r="H6" s="144" t="s">
        <v>4</v>
      </c>
    </row>
    <row r="7" spans="1:14" ht="23.25" customHeight="1" x14ac:dyDescent="0.3">
      <c r="A7" s="132" t="s">
        <v>5</v>
      </c>
      <c r="B7" s="133"/>
      <c r="C7" s="133"/>
      <c r="D7" s="133"/>
      <c r="E7" s="133"/>
      <c r="F7" s="49">
        <v>17243936</v>
      </c>
      <c r="G7" s="49">
        <v>15940936</v>
      </c>
      <c r="H7" s="63">
        <v>1303000</v>
      </c>
    </row>
    <row r="8" spans="1:14" s="5" customFormat="1" ht="23.25" customHeight="1" x14ac:dyDescent="0.3">
      <c r="A8" s="128" t="s">
        <v>56</v>
      </c>
      <c r="B8" s="129"/>
      <c r="C8" s="129"/>
      <c r="D8" s="129"/>
      <c r="E8" s="129"/>
      <c r="F8" s="29">
        <v>16521000</v>
      </c>
      <c r="G8" s="29">
        <v>15218000</v>
      </c>
      <c r="H8" s="51">
        <v>1303000</v>
      </c>
    </row>
    <row r="9" spans="1:14" s="5" customFormat="1" ht="23.25" customHeight="1" x14ac:dyDescent="0.3">
      <c r="A9" s="145"/>
      <c r="B9" s="131" t="s">
        <v>57</v>
      </c>
      <c r="C9" s="131"/>
      <c r="D9" s="131"/>
      <c r="E9" s="131"/>
      <c r="F9" s="30">
        <v>16446000</v>
      </c>
      <c r="G9" s="30">
        <v>15143000</v>
      </c>
      <c r="H9" s="52">
        <v>1303000</v>
      </c>
    </row>
    <row r="10" spans="1:14" s="5" customFormat="1" ht="23.25" customHeight="1" x14ac:dyDescent="0.3">
      <c r="A10" s="19"/>
      <c r="B10" s="20"/>
      <c r="C10" s="130" t="s">
        <v>59</v>
      </c>
      <c r="D10" s="130"/>
      <c r="E10" s="130"/>
      <c r="F10" s="31">
        <v>15996000</v>
      </c>
      <c r="G10" s="31">
        <v>14693000</v>
      </c>
      <c r="H10" s="53">
        <v>1303000</v>
      </c>
    </row>
    <row r="11" spans="1:14" s="5" customFormat="1" ht="23.25" customHeight="1" x14ac:dyDescent="0.3">
      <c r="A11" s="19"/>
      <c r="B11" s="20"/>
      <c r="C11" s="20"/>
      <c r="D11" s="127" t="s">
        <v>58</v>
      </c>
      <c r="E11" s="127"/>
      <c r="F11" s="33">
        <v>15996000</v>
      </c>
      <c r="G11" s="33">
        <v>14693000</v>
      </c>
      <c r="H11" s="55">
        <v>1303000</v>
      </c>
    </row>
    <row r="12" spans="1:14" s="5" customFormat="1" ht="23.25" customHeight="1" x14ac:dyDescent="0.3">
      <c r="A12" s="19"/>
      <c r="B12" s="20"/>
      <c r="C12" s="20"/>
      <c r="D12" s="20"/>
      <c r="E12" s="21" t="s">
        <v>60</v>
      </c>
      <c r="F12" s="36">
        <v>15996000</v>
      </c>
      <c r="G12" s="36">
        <v>14693000</v>
      </c>
      <c r="H12" s="58">
        <v>1303000</v>
      </c>
    </row>
    <row r="13" spans="1:14" s="5" customFormat="1" ht="23.25" customHeight="1" x14ac:dyDescent="0.3">
      <c r="A13" s="19"/>
      <c r="B13" s="20"/>
      <c r="C13" s="130" t="s">
        <v>61</v>
      </c>
      <c r="D13" s="130"/>
      <c r="E13" s="130"/>
      <c r="F13" s="31">
        <v>450000</v>
      </c>
      <c r="G13" s="31">
        <v>450000</v>
      </c>
      <c r="H13" s="53">
        <v>0</v>
      </c>
      <c r="N13" s="5">
        <f>ROUNDUP(N14+N36+N39+N94,-1)</f>
        <v>0</v>
      </c>
    </row>
    <row r="14" spans="1:14" ht="23.25" customHeight="1" x14ac:dyDescent="0.3">
      <c r="A14" s="19"/>
      <c r="B14" s="20"/>
      <c r="C14" s="20"/>
      <c r="D14" s="127" t="s">
        <v>62</v>
      </c>
      <c r="E14" s="127"/>
      <c r="F14" s="28">
        <v>450000</v>
      </c>
      <c r="G14" s="28">
        <v>450000</v>
      </c>
      <c r="H14" s="55">
        <v>0</v>
      </c>
      <c r="I14" s="13"/>
      <c r="J14" s="12"/>
      <c r="K14" s="13"/>
      <c r="L14" s="12"/>
      <c r="M14" s="13"/>
      <c r="N14" s="12"/>
    </row>
    <row r="15" spans="1:14" ht="23.25" customHeight="1" x14ac:dyDescent="0.3">
      <c r="A15" s="19"/>
      <c r="B15" s="20"/>
      <c r="C15" s="20"/>
      <c r="D15" s="24"/>
      <c r="E15" s="21" t="s">
        <v>63</v>
      </c>
      <c r="F15" s="36">
        <v>450000</v>
      </c>
      <c r="G15" s="36">
        <v>450000</v>
      </c>
      <c r="H15" s="58">
        <v>0</v>
      </c>
      <c r="I15" s="13"/>
      <c r="J15" s="12"/>
      <c r="K15" s="13"/>
      <c r="L15" s="12"/>
      <c r="M15" s="13"/>
      <c r="N15" s="12"/>
    </row>
    <row r="16" spans="1:14" s="5" customFormat="1" ht="23.25" customHeight="1" x14ac:dyDescent="0.3">
      <c r="A16" s="145"/>
      <c r="B16" s="131" t="s">
        <v>65</v>
      </c>
      <c r="C16" s="131"/>
      <c r="D16" s="131"/>
      <c r="E16" s="131"/>
      <c r="F16" s="30">
        <v>75000</v>
      </c>
      <c r="G16" s="30">
        <v>75000</v>
      </c>
      <c r="H16" s="52">
        <v>0</v>
      </c>
    </row>
    <row r="17" spans="1:28" s="5" customFormat="1" ht="23.25" customHeight="1" x14ac:dyDescent="0.3">
      <c r="A17" s="19"/>
      <c r="B17" s="20"/>
      <c r="C17" s="130" t="s">
        <v>96</v>
      </c>
      <c r="D17" s="130"/>
      <c r="E17" s="130"/>
      <c r="F17" s="31">
        <v>5000</v>
      </c>
      <c r="G17" s="31">
        <v>5000</v>
      </c>
      <c r="H17" s="53">
        <v>0</v>
      </c>
    </row>
    <row r="18" spans="1:28" ht="23.25" customHeight="1" x14ac:dyDescent="0.3">
      <c r="A18" s="19"/>
      <c r="B18" s="20"/>
      <c r="C18" s="20"/>
      <c r="D18" s="127" t="s">
        <v>66</v>
      </c>
      <c r="E18" s="127"/>
      <c r="F18" s="28">
        <v>5000</v>
      </c>
      <c r="G18" s="28">
        <v>5000</v>
      </c>
      <c r="H18" s="55">
        <v>0</v>
      </c>
      <c r="I18" s="13"/>
      <c r="J18" s="12"/>
      <c r="K18" s="13"/>
      <c r="L18" s="12"/>
      <c r="M18" s="13"/>
      <c r="N18" s="12"/>
    </row>
    <row r="19" spans="1:28" ht="23.25" customHeight="1" x14ac:dyDescent="0.3">
      <c r="A19" s="19"/>
      <c r="B19" s="20"/>
      <c r="C19" s="20"/>
      <c r="D19" s="20"/>
      <c r="E19" s="21" t="s">
        <v>67</v>
      </c>
      <c r="F19" s="36">
        <v>5000</v>
      </c>
      <c r="G19" s="36">
        <v>5000</v>
      </c>
      <c r="H19" s="58">
        <v>0</v>
      </c>
      <c r="I19" s="7"/>
      <c r="J19" s="8"/>
      <c r="K19" s="7"/>
      <c r="L19" s="8"/>
      <c r="M19" s="15"/>
      <c r="N19" s="8"/>
    </row>
    <row r="20" spans="1:28" s="5" customFormat="1" ht="23.25" customHeight="1" x14ac:dyDescent="0.3">
      <c r="A20" s="19"/>
      <c r="B20" s="20"/>
      <c r="C20" s="130" t="s">
        <v>68</v>
      </c>
      <c r="D20" s="130"/>
      <c r="E20" s="130"/>
      <c r="F20" s="31">
        <v>70000</v>
      </c>
      <c r="G20" s="31">
        <v>70000</v>
      </c>
      <c r="H20" s="53">
        <v>0</v>
      </c>
    </row>
    <row r="21" spans="1:28" ht="23.25" customHeight="1" x14ac:dyDescent="0.3">
      <c r="A21" s="19"/>
      <c r="B21" s="20"/>
      <c r="C21" s="20"/>
      <c r="D21" s="127" t="s">
        <v>69</v>
      </c>
      <c r="E21" s="127"/>
      <c r="F21" s="33">
        <v>70000</v>
      </c>
      <c r="G21" s="33">
        <v>70000</v>
      </c>
      <c r="H21" s="56">
        <v>0</v>
      </c>
    </row>
    <row r="22" spans="1:28" ht="23.25" customHeight="1" x14ac:dyDescent="0.3">
      <c r="A22" s="19"/>
      <c r="B22" s="20"/>
      <c r="C22" s="20"/>
      <c r="D22" s="24"/>
      <c r="E22" s="24" t="s">
        <v>70</v>
      </c>
      <c r="F22" s="34">
        <v>70000</v>
      </c>
      <c r="G22" s="34">
        <v>70000</v>
      </c>
      <c r="H22" s="57">
        <v>0</v>
      </c>
      <c r="I22" s="7"/>
      <c r="J22" s="8"/>
      <c r="K22" s="7"/>
      <c r="L22" s="8"/>
      <c r="M22" s="15"/>
      <c r="N22" s="8"/>
    </row>
    <row r="23" spans="1:28" s="5" customFormat="1" ht="23.25" customHeight="1" x14ac:dyDescent="0.3">
      <c r="A23" s="128" t="s">
        <v>75</v>
      </c>
      <c r="B23" s="129"/>
      <c r="C23" s="129"/>
      <c r="D23" s="129"/>
      <c r="E23" s="129"/>
      <c r="F23" s="29">
        <v>722936</v>
      </c>
      <c r="G23" s="29">
        <v>722936</v>
      </c>
      <c r="H23" s="51">
        <v>0</v>
      </c>
    </row>
    <row r="24" spans="1:28" s="5" customFormat="1" ht="23.25" customHeight="1" x14ac:dyDescent="0.3">
      <c r="A24" s="145"/>
      <c r="B24" s="131" t="s">
        <v>71</v>
      </c>
      <c r="C24" s="131"/>
      <c r="D24" s="131"/>
      <c r="E24" s="131"/>
      <c r="F24" s="30">
        <v>722936</v>
      </c>
      <c r="G24" s="30">
        <v>722936</v>
      </c>
      <c r="H24" s="52">
        <v>0</v>
      </c>
    </row>
    <row r="25" spans="1:28" s="5" customFormat="1" ht="23.25" customHeight="1" x14ac:dyDescent="0.3">
      <c r="A25" s="19"/>
      <c r="B25" s="20"/>
      <c r="C25" s="130" t="s">
        <v>72</v>
      </c>
      <c r="D25" s="130"/>
      <c r="E25" s="130"/>
      <c r="F25" s="31">
        <v>722936</v>
      </c>
      <c r="G25" s="31">
        <v>722936</v>
      </c>
      <c r="H25" s="53">
        <v>0</v>
      </c>
    </row>
    <row r="26" spans="1:28" s="5" customFormat="1" ht="23.25" customHeight="1" x14ac:dyDescent="0.3">
      <c r="A26" s="19"/>
      <c r="B26" s="20"/>
      <c r="C26" s="20"/>
      <c r="D26" s="127" t="s">
        <v>73</v>
      </c>
      <c r="E26" s="127"/>
      <c r="F26" s="28">
        <v>722936</v>
      </c>
      <c r="G26" s="28">
        <v>722936</v>
      </c>
      <c r="H26" s="55">
        <v>0</v>
      </c>
      <c r="I26" s="13"/>
      <c r="J26" s="12"/>
      <c r="K26" s="13"/>
      <c r="L26" s="12"/>
      <c r="M26" s="13"/>
      <c r="N26" s="12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5" customFormat="1" ht="23.25" customHeight="1" thickBot="1" x14ac:dyDescent="0.35">
      <c r="A27" s="26"/>
      <c r="B27" s="27"/>
      <c r="C27" s="146"/>
      <c r="D27" s="147"/>
      <c r="E27" s="65" t="s">
        <v>74</v>
      </c>
      <c r="F27" s="66">
        <v>722936</v>
      </c>
      <c r="G27" s="66">
        <v>722936</v>
      </c>
      <c r="H27" s="68">
        <v>0</v>
      </c>
      <c r="I27" s="7"/>
      <c r="J27" s="8"/>
      <c r="K27" s="7"/>
      <c r="L27" s="8"/>
      <c r="M27" s="15"/>
      <c r="N27" s="8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34" spans="11:14" x14ac:dyDescent="0.3">
      <c r="K34" s="5" t="s">
        <v>120</v>
      </c>
    </row>
    <row r="39" spans="11:14" x14ac:dyDescent="0.3">
      <c r="N39" s="5">
        <f>SUM(L40,L55,L68,L83,L84,L87,L91,L92,L93)</f>
        <v>0</v>
      </c>
    </row>
    <row r="60" spans="14:14" x14ac:dyDescent="0.3">
      <c r="N60" s="5">
        <v>3173370</v>
      </c>
    </row>
    <row r="66" spans="11:11" x14ac:dyDescent="0.3">
      <c r="K66" s="5" t="s">
        <v>121</v>
      </c>
    </row>
    <row r="81" spans="16:16" x14ac:dyDescent="0.3">
      <c r="P81">
        <v>116</v>
      </c>
    </row>
    <row r="118" spans="11:11" x14ac:dyDescent="0.3">
      <c r="K118" s="2"/>
    </row>
    <row r="132" spans="10:14" x14ac:dyDescent="0.3">
      <c r="J132" s="2"/>
      <c r="K132" s="2"/>
      <c r="L132" s="2"/>
    </row>
    <row r="135" spans="10:14" x14ac:dyDescent="0.3">
      <c r="J135" s="2"/>
      <c r="K135" s="2" t="s">
        <v>100</v>
      </c>
      <c r="L135" s="2"/>
      <c r="N135" s="5">
        <v>950000</v>
      </c>
    </row>
    <row r="137" spans="10:14" x14ac:dyDescent="0.3">
      <c r="M137" s="5" t="s">
        <v>103</v>
      </c>
    </row>
    <row r="138" spans="10:14" x14ac:dyDescent="0.3">
      <c r="M138" s="5" t="s">
        <v>103</v>
      </c>
    </row>
    <row r="146" spans="10:16" x14ac:dyDescent="0.3">
      <c r="J146" s="104"/>
      <c r="K146" s="104" t="s">
        <v>104</v>
      </c>
      <c r="L146" s="104">
        <f>Z146</f>
        <v>0</v>
      </c>
      <c r="N146" s="5">
        <v>650000</v>
      </c>
    </row>
    <row r="160" spans="10:16" x14ac:dyDescent="0.3">
      <c r="J160" s="2"/>
      <c r="K160" s="2" t="s">
        <v>105</v>
      </c>
      <c r="L160" s="2"/>
      <c r="M160" s="2"/>
      <c r="P160">
        <v>172</v>
      </c>
    </row>
    <row r="164" spans="11:14" x14ac:dyDescent="0.3">
      <c r="K164" s="5" t="s">
        <v>95</v>
      </c>
      <c r="N164" s="5">
        <v>155650</v>
      </c>
    </row>
    <row r="191" spans="11:16" x14ac:dyDescent="0.3">
      <c r="K191" s="5" t="s">
        <v>98</v>
      </c>
      <c r="P191">
        <v>8030</v>
      </c>
    </row>
    <row r="234" spans="10:14" x14ac:dyDescent="0.3">
      <c r="N234" s="5">
        <v>1720</v>
      </c>
    </row>
    <row r="237" spans="10:14" x14ac:dyDescent="0.3">
      <c r="J237" s="5" t="s">
        <v>101</v>
      </c>
      <c r="K237" s="5" t="s">
        <v>102</v>
      </c>
      <c r="N237" s="5">
        <v>80000</v>
      </c>
    </row>
    <row r="238" spans="10:14" x14ac:dyDescent="0.3">
      <c r="M238" s="5" t="s">
        <v>99</v>
      </c>
    </row>
  </sheetData>
  <mergeCells count="20">
    <mergeCell ref="C25:E25"/>
    <mergeCell ref="D26:E26"/>
    <mergeCell ref="C17:E17"/>
    <mergeCell ref="D18:E18"/>
    <mergeCell ref="C20:E20"/>
    <mergeCell ref="D21:E21"/>
    <mergeCell ref="A23:E23"/>
    <mergeCell ref="B24:E24"/>
    <mergeCell ref="B9:E9"/>
    <mergeCell ref="C10:E10"/>
    <mergeCell ref="D11:E11"/>
    <mergeCell ref="C13:E13"/>
    <mergeCell ref="D14:E14"/>
    <mergeCell ref="B16:E16"/>
    <mergeCell ref="A1:H1"/>
    <mergeCell ref="A2:G2"/>
    <mergeCell ref="A3:G3"/>
    <mergeCell ref="A4:G4"/>
    <mergeCell ref="A7:E7"/>
    <mergeCell ref="A8:E8"/>
  </mergeCells>
  <phoneticPr fontId="2" type="noConversion"/>
  <pageMargins left="0.23622047244094491" right="0.23622047244094491" top="0.59055118110236227" bottom="0.59055118110236227" header="0.19685039370078741" footer="0.19685039370078741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EB21-6E8A-4AF1-8C05-5931A6F9F343}">
  <sheetPr>
    <pageSetUpPr fitToPage="1"/>
  </sheetPr>
  <dimension ref="A1:V198"/>
  <sheetViews>
    <sheetView tabSelected="1" zoomScale="85" zoomScaleNormal="85" zoomScaleSheetLayoutView="100" workbookViewId="0">
      <pane ySplit="7" topLeftCell="A8" activePane="bottomLeft" state="frozen"/>
      <selection activeCell="J88" sqref="J88"/>
      <selection pane="bottomLeft" activeCell="G10" sqref="G10"/>
    </sheetView>
  </sheetViews>
  <sheetFormatPr defaultRowHeight="16.5" x14ac:dyDescent="0.3"/>
  <cols>
    <col min="1" max="3" width="5.5" style="6" customWidth="1"/>
    <col min="4" max="4" width="5.875" style="6" customWidth="1"/>
    <col min="5" max="5" width="24.125" style="6" customWidth="1"/>
    <col min="6" max="7" width="16.5" style="35" customWidth="1"/>
    <col min="8" max="8" width="16.5" style="42" customWidth="1"/>
    <col min="9" max="9" width="9.125" style="5" customWidth="1"/>
    <col min="10" max="10" width="9" style="5" customWidth="1"/>
    <col min="11" max="11" width="9.375" style="5" customWidth="1"/>
    <col min="12" max="12" width="9" style="5" customWidth="1"/>
    <col min="13" max="13" width="9.125" style="5" customWidth="1"/>
    <col min="14" max="14" width="9" style="5" customWidth="1"/>
    <col min="15" max="15" width="18.625" style="5" customWidth="1"/>
    <col min="16" max="16" width="14.375" style="5" customWidth="1"/>
    <col min="17" max="17" width="9" customWidth="1"/>
  </cols>
  <sheetData>
    <row r="1" spans="1:15" ht="33.75" customHeight="1" x14ac:dyDescent="0.3">
      <c r="A1" s="134" t="s">
        <v>55</v>
      </c>
      <c r="B1" s="134"/>
      <c r="C1" s="134"/>
      <c r="D1" s="134"/>
      <c r="E1" s="134"/>
      <c r="F1" s="134"/>
      <c r="G1" s="134"/>
      <c r="H1" s="134"/>
    </row>
    <row r="2" spans="1:15" ht="15.75" customHeight="1" x14ac:dyDescent="0.3">
      <c r="A2" s="135" t="s">
        <v>50</v>
      </c>
      <c r="B2" s="135"/>
      <c r="C2" s="135"/>
      <c r="D2" s="135"/>
      <c r="E2" s="135"/>
      <c r="F2" s="135"/>
      <c r="G2" s="6"/>
      <c r="H2" s="6"/>
    </row>
    <row r="3" spans="1:15" ht="15.75" customHeight="1" x14ac:dyDescent="0.3">
      <c r="A3" s="135" t="s">
        <v>119</v>
      </c>
      <c r="B3" s="135"/>
      <c r="C3" s="135"/>
      <c r="D3" s="135"/>
      <c r="E3" s="135"/>
      <c r="F3" s="135"/>
      <c r="G3" s="6"/>
      <c r="H3" s="6"/>
    </row>
    <row r="4" spans="1:15" ht="15.75" customHeight="1" x14ac:dyDescent="0.3">
      <c r="A4" s="135" t="s">
        <v>51</v>
      </c>
      <c r="B4" s="135"/>
      <c r="C4" s="135"/>
      <c r="D4" s="135"/>
      <c r="E4" s="135"/>
      <c r="F4" s="135"/>
      <c r="G4" s="6"/>
      <c r="H4" s="6"/>
    </row>
    <row r="5" spans="1:15" ht="17.25" thickBot="1" x14ac:dyDescent="0.35">
      <c r="H5" s="88" t="s">
        <v>94</v>
      </c>
    </row>
    <row r="6" spans="1:15" ht="33.75" thickBot="1" x14ac:dyDescent="0.35">
      <c r="A6" s="44" t="s">
        <v>0</v>
      </c>
      <c r="B6" s="45" t="s">
        <v>1</v>
      </c>
      <c r="C6" s="46" t="s">
        <v>12</v>
      </c>
      <c r="D6" s="47" t="s">
        <v>2</v>
      </c>
      <c r="E6" s="48" t="s">
        <v>3</v>
      </c>
      <c r="F6" s="69" t="s">
        <v>117</v>
      </c>
      <c r="G6" s="69" t="s">
        <v>118</v>
      </c>
      <c r="H6" s="50" t="s">
        <v>4</v>
      </c>
    </row>
    <row r="7" spans="1:15" ht="17.25" customHeight="1" x14ac:dyDescent="0.3">
      <c r="A7" s="132" t="s">
        <v>5</v>
      </c>
      <c r="B7" s="133"/>
      <c r="C7" s="133"/>
      <c r="D7" s="133"/>
      <c r="E7" s="133"/>
      <c r="F7" s="49">
        <v>17243936</v>
      </c>
      <c r="G7" s="49">
        <v>15940936</v>
      </c>
      <c r="H7" s="63">
        <v>1303000</v>
      </c>
    </row>
    <row r="8" spans="1:15" ht="15" customHeight="1" x14ac:dyDescent="0.3">
      <c r="A8" s="128" t="s">
        <v>7</v>
      </c>
      <c r="B8" s="129"/>
      <c r="C8" s="129"/>
      <c r="D8" s="129"/>
      <c r="E8" s="129"/>
      <c r="F8" s="29">
        <v>17084936</v>
      </c>
      <c r="G8" s="29">
        <v>15784936</v>
      </c>
      <c r="H8" s="51">
        <v>1300000</v>
      </c>
    </row>
    <row r="9" spans="1:15" ht="15" customHeight="1" x14ac:dyDescent="0.3">
      <c r="A9" s="18"/>
      <c r="B9" s="131" t="s">
        <v>6</v>
      </c>
      <c r="C9" s="131"/>
      <c r="D9" s="131"/>
      <c r="E9" s="131"/>
      <c r="F9" s="30">
        <v>16978816</v>
      </c>
      <c r="G9" s="30">
        <v>15678816</v>
      </c>
      <c r="H9" s="52">
        <v>1300000</v>
      </c>
    </row>
    <row r="10" spans="1:15" ht="15" customHeight="1" x14ac:dyDescent="0.3">
      <c r="A10" s="19"/>
      <c r="B10" s="20"/>
      <c r="C10" s="130" t="s">
        <v>8</v>
      </c>
      <c r="D10" s="130"/>
      <c r="E10" s="130"/>
      <c r="F10" s="31">
        <v>16978816</v>
      </c>
      <c r="G10" s="31">
        <v>15678816</v>
      </c>
      <c r="H10" s="53">
        <v>1300000</v>
      </c>
    </row>
    <row r="11" spans="1:15" ht="15" customHeight="1" x14ac:dyDescent="0.3">
      <c r="A11" s="19"/>
      <c r="B11" s="20"/>
      <c r="C11" s="20"/>
      <c r="D11" s="136" t="s">
        <v>9</v>
      </c>
      <c r="E11" s="136"/>
      <c r="F11" s="32">
        <v>8515580</v>
      </c>
      <c r="G11" s="32">
        <v>8515580</v>
      </c>
      <c r="H11" s="54">
        <v>0</v>
      </c>
    </row>
    <row r="12" spans="1:15" ht="15" customHeight="1" x14ac:dyDescent="0.3">
      <c r="A12" s="19"/>
      <c r="B12" s="20"/>
      <c r="C12" s="20"/>
      <c r="D12" s="127" t="s">
        <v>10</v>
      </c>
      <c r="E12" s="127"/>
      <c r="F12" s="33">
        <v>6765100</v>
      </c>
      <c r="G12" s="33">
        <v>6682714</v>
      </c>
      <c r="H12" s="55">
        <v>82386</v>
      </c>
    </row>
    <row r="13" spans="1:15" ht="15" customHeight="1" x14ac:dyDescent="0.3">
      <c r="A13" s="19"/>
      <c r="B13" s="20"/>
      <c r="C13" s="20"/>
      <c r="D13" s="20"/>
      <c r="E13" s="21" t="s">
        <v>11</v>
      </c>
      <c r="F13" s="36">
        <v>6765100</v>
      </c>
      <c r="G13" s="36">
        <v>6682714</v>
      </c>
      <c r="H13" s="58">
        <v>82386</v>
      </c>
    </row>
    <row r="14" spans="1:15" ht="15" customHeight="1" x14ac:dyDescent="0.3">
      <c r="A14" s="19"/>
      <c r="B14" s="20"/>
      <c r="C14" s="20"/>
      <c r="D14" s="20"/>
      <c r="E14" s="61" t="s">
        <v>16</v>
      </c>
      <c r="F14" s="36">
        <v>0</v>
      </c>
      <c r="G14" s="37">
        <v>0</v>
      </c>
      <c r="H14" s="58">
        <v>0</v>
      </c>
    </row>
    <row r="15" spans="1:15" ht="15" customHeight="1" x14ac:dyDescent="0.3">
      <c r="A15" s="19"/>
      <c r="B15" s="20"/>
      <c r="C15" s="20"/>
      <c r="D15" s="127" t="s">
        <v>21</v>
      </c>
      <c r="E15" s="127"/>
      <c r="F15" s="28">
        <v>1039068</v>
      </c>
      <c r="G15" s="28">
        <v>1040233</v>
      </c>
      <c r="H15" s="55">
        <v>-1165</v>
      </c>
      <c r="I15" s="13"/>
      <c r="J15" s="12"/>
      <c r="K15" s="13"/>
      <c r="L15" s="12"/>
      <c r="M15" s="16"/>
      <c r="N15" s="12"/>
      <c r="O15" s="14"/>
    </row>
    <row r="16" spans="1:15" ht="15" customHeight="1" x14ac:dyDescent="0.3">
      <c r="A16" s="19"/>
      <c r="B16" s="20"/>
      <c r="C16" s="20"/>
      <c r="D16" s="25"/>
      <c r="E16" s="22" t="s">
        <v>22</v>
      </c>
      <c r="F16" s="36">
        <v>810283</v>
      </c>
      <c r="G16" s="36">
        <v>813904</v>
      </c>
      <c r="H16" s="58">
        <v>-3621</v>
      </c>
      <c r="I16" s="13"/>
      <c r="J16" s="12"/>
      <c r="K16" s="13"/>
      <c r="L16" s="12"/>
      <c r="M16" s="16"/>
      <c r="N16" s="12"/>
      <c r="O16" s="14"/>
    </row>
    <row r="17" spans="1:22" ht="15" customHeight="1" x14ac:dyDescent="0.3">
      <c r="A17" s="19"/>
      <c r="B17" s="20"/>
      <c r="C17" s="20"/>
      <c r="D17" s="20"/>
      <c r="E17" s="21" t="s">
        <v>23</v>
      </c>
      <c r="F17" s="36">
        <v>228785</v>
      </c>
      <c r="G17" s="36">
        <v>226329</v>
      </c>
      <c r="H17" s="58">
        <v>2456</v>
      </c>
      <c r="I17" s="7"/>
      <c r="J17" s="8"/>
      <c r="K17" s="15"/>
      <c r="L17" s="8"/>
      <c r="M17" s="9"/>
      <c r="N17" s="8"/>
      <c r="O17" s="10"/>
    </row>
    <row r="18" spans="1:22" ht="15" customHeight="1" x14ac:dyDescent="0.3">
      <c r="A18" s="19"/>
      <c r="B18" s="20"/>
      <c r="C18" s="20"/>
      <c r="D18" s="127" t="s">
        <v>14</v>
      </c>
      <c r="E18" s="127"/>
      <c r="F18" s="33">
        <v>711412</v>
      </c>
      <c r="G18" s="33">
        <v>792633</v>
      </c>
      <c r="H18" s="56">
        <v>-81221</v>
      </c>
    </row>
    <row r="19" spans="1:22" ht="15" customHeight="1" x14ac:dyDescent="0.3">
      <c r="A19" s="19"/>
      <c r="B19" s="20"/>
      <c r="C19" s="20"/>
      <c r="D19" s="24"/>
      <c r="E19" s="24" t="s">
        <v>15</v>
      </c>
      <c r="F19" s="34">
        <v>711412</v>
      </c>
      <c r="G19" s="34">
        <v>792633</v>
      </c>
      <c r="H19" s="57">
        <v>-81221</v>
      </c>
      <c r="I19" s="7"/>
      <c r="J19" s="8"/>
      <c r="K19" s="15"/>
      <c r="L19" s="8"/>
      <c r="M19" s="9"/>
      <c r="N19" s="8"/>
      <c r="O19" s="3"/>
      <c r="P19" s="3"/>
    </row>
    <row r="20" spans="1:22" ht="15" customHeight="1" x14ac:dyDescent="0.3">
      <c r="A20" s="19"/>
      <c r="B20" s="20"/>
      <c r="C20" s="20"/>
      <c r="D20" s="136" t="s">
        <v>17</v>
      </c>
      <c r="E20" s="136"/>
      <c r="F20" s="32">
        <v>8048604</v>
      </c>
      <c r="G20" s="32">
        <v>6749085</v>
      </c>
      <c r="H20" s="54">
        <v>1299519</v>
      </c>
    </row>
    <row r="21" spans="1:22" ht="15" customHeight="1" x14ac:dyDescent="0.3">
      <c r="A21" s="19"/>
      <c r="B21" s="20"/>
      <c r="C21" s="20"/>
      <c r="D21" s="127" t="s">
        <v>18</v>
      </c>
      <c r="E21" s="127"/>
      <c r="F21" s="28">
        <v>7531788</v>
      </c>
      <c r="G21" s="28">
        <v>6242259</v>
      </c>
      <c r="H21" s="55">
        <v>1289529</v>
      </c>
    </row>
    <row r="22" spans="1:22" s="1" customFormat="1" ht="15" customHeight="1" x14ac:dyDescent="0.3">
      <c r="A22" s="23"/>
      <c r="B22" s="38"/>
      <c r="C22" s="38"/>
      <c r="D22" s="25"/>
      <c r="E22" s="21" t="s">
        <v>19</v>
      </c>
      <c r="F22" s="36">
        <v>5974526</v>
      </c>
      <c r="G22" s="37">
        <v>4611030</v>
      </c>
      <c r="H22" s="58">
        <v>1363496</v>
      </c>
      <c r="I22" s="39"/>
      <c r="J22" s="39"/>
      <c r="K22" s="39"/>
      <c r="L22" s="39"/>
      <c r="M22" s="39"/>
      <c r="N22" s="39"/>
      <c r="O22" s="39"/>
      <c r="P22" s="39"/>
    </row>
    <row r="23" spans="1:22" ht="15" customHeight="1" x14ac:dyDescent="0.3">
      <c r="A23" s="19"/>
      <c r="B23" s="20"/>
      <c r="C23" s="20"/>
      <c r="D23" s="20"/>
      <c r="E23" s="21" t="s">
        <v>20</v>
      </c>
      <c r="F23" s="36">
        <v>1557262</v>
      </c>
      <c r="G23" s="37">
        <v>1631229</v>
      </c>
      <c r="H23" s="58">
        <v>-73967</v>
      </c>
      <c r="I23" s="7"/>
      <c r="J23" s="8"/>
      <c r="K23" s="7"/>
      <c r="L23" s="8"/>
      <c r="M23" s="17"/>
      <c r="N23" s="12"/>
      <c r="O23" s="14"/>
      <c r="P23" s="2"/>
      <c r="Q23" s="4"/>
    </row>
    <row r="24" spans="1:22" s="5" customFormat="1" ht="15" customHeight="1" x14ac:dyDescent="0.3">
      <c r="A24" s="19"/>
      <c r="B24" s="20"/>
      <c r="C24" s="20"/>
      <c r="D24" s="127" t="s">
        <v>28</v>
      </c>
      <c r="E24" s="127"/>
      <c r="F24" s="28">
        <v>144306</v>
      </c>
      <c r="G24" s="28">
        <v>144306</v>
      </c>
      <c r="H24" s="55">
        <v>0</v>
      </c>
      <c r="I24" s="7"/>
      <c r="J24" s="8"/>
      <c r="K24" s="7"/>
      <c r="L24" s="8"/>
      <c r="M24" s="17"/>
      <c r="N24" s="12"/>
      <c r="O24" s="14"/>
      <c r="Q24"/>
      <c r="R24"/>
      <c r="S24"/>
      <c r="T24"/>
      <c r="U24"/>
      <c r="V24"/>
    </row>
    <row r="25" spans="1:22" s="5" customFormat="1" ht="15" customHeight="1" x14ac:dyDescent="0.3">
      <c r="A25" s="19"/>
      <c r="B25" s="20"/>
      <c r="C25" s="20"/>
      <c r="D25" s="20"/>
      <c r="E25" s="21" t="s">
        <v>29</v>
      </c>
      <c r="F25" s="36">
        <v>134306</v>
      </c>
      <c r="G25" s="37">
        <v>134306</v>
      </c>
      <c r="H25" s="58">
        <v>0</v>
      </c>
      <c r="I25" s="7"/>
      <c r="J25" s="8"/>
      <c r="K25" s="7"/>
      <c r="L25" s="8"/>
      <c r="M25" s="17"/>
      <c r="N25" s="12"/>
      <c r="O25" s="14"/>
      <c r="Q25"/>
      <c r="R25"/>
      <c r="S25"/>
      <c r="T25"/>
      <c r="U25"/>
      <c r="V25"/>
    </row>
    <row r="26" spans="1:22" s="5" customFormat="1" ht="15" customHeight="1" x14ac:dyDescent="0.3">
      <c r="A26" s="19"/>
      <c r="B26" s="20"/>
      <c r="C26" s="20"/>
      <c r="D26" s="20"/>
      <c r="E26" s="21" t="s">
        <v>30</v>
      </c>
      <c r="F26" s="36">
        <v>10000</v>
      </c>
      <c r="G26" s="37">
        <v>10000</v>
      </c>
      <c r="H26" s="58">
        <v>0</v>
      </c>
      <c r="I26" s="7"/>
      <c r="J26" s="8"/>
      <c r="K26" s="7"/>
      <c r="L26" s="8"/>
      <c r="M26" s="17"/>
      <c r="N26" s="12"/>
      <c r="O26" s="14"/>
      <c r="Q26"/>
      <c r="R26"/>
      <c r="S26"/>
      <c r="T26"/>
      <c r="U26"/>
      <c r="V26"/>
    </row>
    <row r="27" spans="1:22" s="5" customFormat="1" ht="15" customHeight="1" x14ac:dyDescent="0.3">
      <c r="A27" s="19"/>
      <c r="B27" s="20"/>
      <c r="C27" s="20"/>
      <c r="D27" s="127" t="s">
        <v>31</v>
      </c>
      <c r="E27" s="127"/>
      <c r="F27" s="28">
        <v>56260</v>
      </c>
      <c r="G27" s="28">
        <v>56320</v>
      </c>
      <c r="H27" s="55">
        <v>-60</v>
      </c>
      <c r="I27" s="7"/>
      <c r="J27" s="8"/>
      <c r="K27" s="7"/>
      <c r="L27" s="8"/>
      <c r="M27" s="17"/>
      <c r="N27" s="12"/>
      <c r="O27" s="14"/>
      <c r="Q27"/>
      <c r="R27"/>
      <c r="S27"/>
      <c r="T27"/>
      <c r="U27"/>
      <c r="V27"/>
    </row>
    <row r="28" spans="1:22" ht="15" customHeight="1" x14ac:dyDescent="0.3">
      <c r="A28" s="19"/>
      <c r="B28" s="20"/>
      <c r="C28" s="20"/>
      <c r="D28" s="25"/>
      <c r="E28" s="21" t="s">
        <v>52</v>
      </c>
      <c r="F28" s="36">
        <v>6600</v>
      </c>
      <c r="G28" s="37">
        <v>6600</v>
      </c>
      <c r="H28" s="58">
        <v>0</v>
      </c>
      <c r="I28" s="7"/>
      <c r="J28" s="8"/>
      <c r="K28" s="7"/>
      <c r="L28" s="8"/>
      <c r="M28" s="17"/>
      <c r="N28" s="12"/>
      <c r="O28" s="14"/>
    </row>
    <row r="29" spans="1:22" ht="15" customHeight="1" x14ac:dyDescent="0.3">
      <c r="A29" s="19"/>
      <c r="B29" s="20"/>
      <c r="C29" s="20"/>
      <c r="D29" s="20"/>
      <c r="E29" s="21" t="s">
        <v>53</v>
      </c>
      <c r="F29" s="37">
        <v>12320</v>
      </c>
      <c r="G29" s="37">
        <v>12320</v>
      </c>
      <c r="H29" s="58">
        <v>0</v>
      </c>
    </row>
    <row r="30" spans="1:22" ht="15" customHeight="1" x14ac:dyDescent="0.3">
      <c r="A30" s="19"/>
      <c r="B30" s="20"/>
      <c r="C30" s="20"/>
      <c r="D30" s="20"/>
      <c r="E30" s="21" t="s">
        <v>54</v>
      </c>
      <c r="F30" s="37">
        <v>20000</v>
      </c>
      <c r="G30" s="37">
        <v>20000</v>
      </c>
      <c r="H30" s="58">
        <v>0</v>
      </c>
      <c r="I30" s="7"/>
      <c r="J30" s="8"/>
      <c r="K30" s="7"/>
      <c r="L30" s="8"/>
      <c r="M30" s="17"/>
      <c r="N30" s="12"/>
      <c r="O30" s="14"/>
    </row>
    <row r="31" spans="1:22" ht="15" customHeight="1" x14ac:dyDescent="0.3">
      <c r="A31" s="19"/>
      <c r="B31" s="20"/>
      <c r="C31" s="20"/>
      <c r="D31" s="20"/>
      <c r="E31" s="21" t="s">
        <v>32</v>
      </c>
      <c r="F31" s="37">
        <v>17340</v>
      </c>
      <c r="G31" s="37">
        <v>17400</v>
      </c>
      <c r="H31" s="58">
        <v>-60</v>
      </c>
    </row>
    <row r="32" spans="1:22" ht="15" customHeight="1" x14ac:dyDescent="0.3">
      <c r="A32" s="19"/>
      <c r="B32" s="20"/>
      <c r="C32" s="20"/>
      <c r="D32" s="127" t="s">
        <v>114</v>
      </c>
      <c r="E32" s="127"/>
      <c r="F32" s="28">
        <v>250890</v>
      </c>
      <c r="G32" s="28">
        <v>240840</v>
      </c>
      <c r="H32" s="55">
        <v>10050</v>
      </c>
      <c r="I32" s="7"/>
      <c r="J32" s="8"/>
      <c r="K32" s="7"/>
      <c r="L32" s="8"/>
      <c r="M32" s="17"/>
      <c r="N32" s="12"/>
      <c r="O32" s="14"/>
    </row>
    <row r="33" spans="1:15" ht="15" customHeight="1" x14ac:dyDescent="0.3">
      <c r="A33" s="19"/>
      <c r="B33" s="20"/>
      <c r="C33" s="20"/>
      <c r="D33" s="25"/>
      <c r="E33" s="21" t="s">
        <v>33</v>
      </c>
      <c r="F33" s="36">
        <v>8400</v>
      </c>
      <c r="G33" s="37">
        <v>8400</v>
      </c>
      <c r="H33" s="58">
        <v>0</v>
      </c>
      <c r="I33" s="7"/>
      <c r="J33" s="8"/>
      <c r="K33" s="7"/>
      <c r="L33" s="8"/>
      <c r="M33" s="17"/>
      <c r="N33" s="12"/>
      <c r="O33" s="14"/>
    </row>
    <row r="34" spans="1:15" ht="15" customHeight="1" x14ac:dyDescent="0.3">
      <c r="A34" s="19"/>
      <c r="B34" s="20"/>
      <c r="C34" s="20"/>
      <c r="D34" s="20"/>
      <c r="E34" s="21" t="s">
        <v>34</v>
      </c>
      <c r="F34" s="36">
        <v>242490</v>
      </c>
      <c r="G34" s="37">
        <v>232440</v>
      </c>
      <c r="H34" s="58">
        <v>10050</v>
      </c>
      <c r="I34" s="7"/>
      <c r="J34" s="8"/>
      <c r="K34" s="7"/>
      <c r="L34" s="8"/>
      <c r="M34" s="17"/>
      <c r="N34" s="12"/>
      <c r="O34" s="14"/>
    </row>
    <row r="35" spans="1:15" ht="15" customHeight="1" x14ac:dyDescent="0.3">
      <c r="A35" s="19"/>
      <c r="B35" s="20"/>
      <c r="C35" s="20"/>
      <c r="D35" s="127" t="s">
        <v>24</v>
      </c>
      <c r="E35" s="127"/>
      <c r="F35" s="28">
        <v>57360</v>
      </c>
      <c r="G35" s="28">
        <v>57360</v>
      </c>
      <c r="H35" s="55">
        <v>0</v>
      </c>
      <c r="I35" s="13"/>
      <c r="J35" s="12"/>
      <c r="K35" s="13"/>
      <c r="L35" s="12"/>
      <c r="M35" s="16"/>
      <c r="N35" s="12"/>
      <c r="O35" s="14"/>
    </row>
    <row r="36" spans="1:15" ht="15" customHeight="1" x14ac:dyDescent="0.3">
      <c r="A36" s="19"/>
      <c r="B36" s="20"/>
      <c r="C36" s="20"/>
      <c r="D36" s="20"/>
      <c r="E36" s="21" t="s">
        <v>25</v>
      </c>
      <c r="F36" s="36">
        <v>57360</v>
      </c>
      <c r="G36" s="37">
        <v>57360</v>
      </c>
      <c r="H36" s="58">
        <v>0</v>
      </c>
      <c r="I36" s="13"/>
      <c r="J36" s="12"/>
      <c r="K36" s="13"/>
      <c r="L36" s="12"/>
      <c r="M36" s="16"/>
      <c r="N36" s="12"/>
      <c r="O36" s="14"/>
    </row>
    <row r="37" spans="1:15" ht="15" customHeight="1" x14ac:dyDescent="0.3">
      <c r="A37" s="19"/>
      <c r="B37" s="20"/>
      <c r="C37" s="20"/>
      <c r="D37" s="127" t="s">
        <v>26</v>
      </c>
      <c r="E37" s="127"/>
      <c r="F37" s="28">
        <v>8000</v>
      </c>
      <c r="G37" s="28">
        <v>8000</v>
      </c>
      <c r="H37" s="55">
        <v>0</v>
      </c>
    </row>
    <row r="38" spans="1:15" ht="15" customHeight="1" x14ac:dyDescent="0.3">
      <c r="A38" s="19"/>
      <c r="B38" s="20"/>
      <c r="C38" s="20"/>
      <c r="D38" s="20"/>
      <c r="E38" s="21" t="s">
        <v>27</v>
      </c>
      <c r="F38" s="37">
        <v>8000</v>
      </c>
      <c r="G38" s="37">
        <v>8000</v>
      </c>
      <c r="H38" s="58">
        <v>0</v>
      </c>
    </row>
    <row r="39" spans="1:15" ht="15" customHeight="1" x14ac:dyDescent="0.3">
      <c r="A39" s="19"/>
      <c r="B39" s="20"/>
      <c r="C39" s="20"/>
      <c r="D39" s="137" t="s">
        <v>45</v>
      </c>
      <c r="E39" s="137"/>
      <c r="F39" s="40">
        <v>414632</v>
      </c>
      <c r="G39" s="40">
        <v>414151</v>
      </c>
      <c r="H39" s="59">
        <v>481</v>
      </c>
    </row>
    <row r="40" spans="1:15" ht="15" customHeight="1" x14ac:dyDescent="0.3">
      <c r="A40" s="19"/>
      <c r="B40" s="20"/>
      <c r="C40" s="20"/>
      <c r="D40" s="127" t="s">
        <v>35</v>
      </c>
      <c r="E40" s="127"/>
      <c r="F40" s="28">
        <v>4800</v>
      </c>
      <c r="G40" s="28">
        <v>4800</v>
      </c>
      <c r="H40" s="55">
        <v>0</v>
      </c>
    </row>
    <row r="41" spans="1:15" ht="15" customHeight="1" x14ac:dyDescent="0.3">
      <c r="A41" s="19"/>
      <c r="B41" s="20"/>
      <c r="C41" s="20"/>
      <c r="D41" s="20"/>
      <c r="E41" s="21" t="s">
        <v>36</v>
      </c>
      <c r="F41" s="37">
        <v>4800</v>
      </c>
      <c r="G41" s="37">
        <v>4800</v>
      </c>
      <c r="H41" s="58">
        <v>0</v>
      </c>
      <c r="I41" s="7"/>
      <c r="J41" s="8"/>
      <c r="K41" s="7"/>
      <c r="L41" s="8"/>
      <c r="M41" s="11"/>
      <c r="N41" s="8"/>
      <c r="O41" s="11"/>
    </row>
    <row r="42" spans="1:15" ht="15" customHeight="1" x14ac:dyDescent="0.3">
      <c r="A42" s="19"/>
      <c r="B42" s="20"/>
      <c r="C42" s="20"/>
      <c r="D42" s="138" t="s">
        <v>37</v>
      </c>
      <c r="E42" s="138"/>
      <c r="F42" s="41">
        <v>399832</v>
      </c>
      <c r="G42" s="41">
        <v>399351</v>
      </c>
      <c r="H42" s="60">
        <v>481</v>
      </c>
    </row>
    <row r="43" spans="1:15" ht="15" customHeight="1" x14ac:dyDescent="0.3">
      <c r="A43" s="19"/>
      <c r="B43" s="20"/>
      <c r="C43" s="20"/>
      <c r="D43" s="20"/>
      <c r="E43" s="21" t="s">
        <v>38</v>
      </c>
      <c r="F43" s="36">
        <v>399832</v>
      </c>
      <c r="G43" s="37">
        <v>399351</v>
      </c>
      <c r="H43" s="58">
        <v>481</v>
      </c>
    </row>
    <row r="44" spans="1:15" ht="15" customHeight="1" x14ac:dyDescent="0.3">
      <c r="A44" s="19"/>
      <c r="B44" s="20"/>
      <c r="C44" s="20"/>
      <c r="D44" s="127" t="s">
        <v>39</v>
      </c>
      <c r="E44" s="127"/>
      <c r="F44" s="33">
        <v>10000</v>
      </c>
      <c r="G44" s="28">
        <v>10000</v>
      </c>
      <c r="H44" s="55">
        <v>0</v>
      </c>
      <c r="I44" s="13"/>
      <c r="J44" s="12"/>
      <c r="K44" s="13"/>
      <c r="L44" s="12"/>
      <c r="M44" s="16"/>
      <c r="N44" s="12"/>
      <c r="O44" s="14"/>
    </row>
    <row r="45" spans="1:15" ht="15" customHeight="1" x14ac:dyDescent="0.3">
      <c r="A45" s="18"/>
      <c r="B45" s="131" t="s">
        <v>46</v>
      </c>
      <c r="C45" s="131"/>
      <c r="D45" s="131"/>
      <c r="E45" s="131"/>
      <c r="F45" s="30">
        <v>106120</v>
      </c>
      <c r="G45" s="30">
        <v>106120</v>
      </c>
      <c r="H45" s="52">
        <v>0</v>
      </c>
    </row>
    <row r="46" spans="1:15" ht="15" customHeight="1" x14ac:dyDescent="0.3">
      <c r="A46" s="19"/>
      <c r="B46" s="20"/>
      <c r="C46" s="130" t="s">
        <v>41</v>
      </c>
      <c r="D46" s="130"/>
      <c r="E46" s="130"/>
      <c r="F46" s="31">
        <v>106120</v>
      </c>
      <c r="G46" s="31">
        <v>106120</v>
      </c>
      <c r="H46" s="53">
        <v>0</v>
      </c>
    </row>
    <row r="47" spans="1:15" ht="15" customHeight="1" x14ac:dyDescent="0.3">
      <c r="A47" s="19"/>
      <c r="B47" s="20"/>
      <c r="C47" s="20"/>
      <c r="D47" s="127" t="s">
        <v>41</v>
      </c>
      <c r="E47" s="127"/>
      <c r="F47" s="28">
        <v>106120</v>
      </c>
      <c r="G47" s="28">
        <v>106120</v>
      </c>
      <c r="H47" s="55">
        <v>0</v>
      </c>
    </row>
    <row r="48" spans="1:15" ht="15" customHeight="1" x14ac:dyDescent="0.3">
      <c r="A48" s="19"/>
      <c r="B48" s="20"/>
      <c r="C48" s="20"/>
      <c r="D48" s="22"/>
      <c r="E48" s="22" t="s">
        <v>47</v>
      </c>
      <c r="F48" s="37">
        <v>106120</v>
      </c>
      <c r="G48" s="37">
        <v>106120</v>
      </c>
      <c r="H48" s="58">
        <v>0</v>
      </c>
    </row>
    <row r="49" spans="1:8" ht="15" customHeight="1" x14ac:dyDescent="0.3">
      <c r="A49" s="128" t="s">
        <v>42</v>
      </c>
      <c r="B49" s="129"/>
      <c r="C49" s="129"/>
      <c r="D49" s="129"/>
      <c r="E49" s="129"/>
      <c r="F49" s="29">
        <v>159000</v>
      </c>
      <c r="G49" s="29">
        <v>156000</v>
      </c>
      <c r="H49" s="51">
        <v>3000</v>
      </c>
    </row>
    <row r="50" spans="1:8" ht="15" customHeight="1" x14ac:dyDescent="0.3">
      <c r="A50" s="18"/>
      <c r="B50" s="131" t="s">
        <v>43</v>
      </c>
      <c r="C50" s="131"/>
      <c r="D50" s="131"/>
      <c r="E50" s="131"/>
      <c r="F50" s="30">
        <v>54000</v>
      </c>
      <c r="G50" s="30">
        <v>51000</v>
      </c>
      <c r="H50" s="52">
        <v>3000</v>
      </c>
    </row>
    <row r="51" spans="1:8" ht="15" customHeight="1" x14ac:dyDescent="0.3">
      <c r="A51" s="19"/>
      <c r="B51" s="20"/>
      <c r="C51" s="130" t="s">
        <v>106</v>
      </c>
      <c r="D51" s="130"/>
      <c r="E51" s="130"/>
      <c r="F51" s="31">
        <v>50000</v>
      </c>
      <c r="G51" s="31">
        <v>50000</v>
      </c>
      <c r="H51" s="53">
        <v>0</v>
      </c>
    </row>
    <row r="52" spans="1:8" ht="15" customHeight="1" x14ac:dyDescent="0.3">
      <c r="A52" s="19"/>
      <c r="B52" s="20"/>
      <c r="C52" s="20"/>
      <c r="D52" s="127" t="s">
        <v>40</v>
      </c>
      <c r="E52" s="127"/>
      <c r="F52" s="28">
        <v>50000</v>
      </c>
      <c r="G52" s="28">
        <v>50000</v>
      </c>
      <c r="H52" s="55">
        <v>0</v>
      </c>
    </row>
    <row r="53" spans="1:8" ht="15" customHeight="1" x14ac:dyDescent="0.3">
      <c r="A53" s="19"/>
      <c r="B53" s="20"/>
      <c r="C53" s="20"/>
      <c r="D53" s="62"/>
      <c r="E53" s="107" t="s">
        <v>97</v>
      </c>
      <c r="F53" s="108">
        <v>50000</v>
      </c>
      <c r="G53" s="109">
        <v>50000</v>
      </c>
      <c r="H53" s="110">
        <v>0</v>
      </c>
    </row>
    <row r="54" spans="1:8" ht="15" customHeight="1" x14ac:dyDescent="0.3">
      <c r="A54" s="19"/>
      <c r="B54" s="20"/>
      <c r="C54" s="130" t="s">
        <v>44</v>
      </c>
      <c r="D54" s="130"/>
      <c r="E54" s="130"/>
      <c r="F54" s="31">
        <v>4000</v>
      </c>
      <c r="G54" s="31">
        <v>1000</v>
      </c>
      <c r="H54" s="53">
        <v>3000</v>
      </c>
    </row>
    <row r="55" spans="1:8" ht="15" customHeight="1" x14ac:dyDescent="0.3">
      <c r="A55" s="19"/>
      <c r="B55" s="20"/>
      <c r="C55" s="20"/>
      <c r="D55" s="127" t="s">
        <v>40</v>
      </c>
      <c r="E55" s="127"/>
      <c r="F55" s="28">
        <v>4000</v>
      </c>
      <c r="G55" s="28">
        <v>1000</v>
      </c>
      <c r="H55" s="55">
        <v>3000</v>
      </c>
    </row>
    <row r="56" spans="1:8" ht="15" customHeight="1" x14ac:dyDescent="0.3">
      <c r="A56" s="19"/>
      <c r="B56" s="20"/>
      <c r="C56" s="20"/>
      <c r="D56" s="62"/>
      <c r="E56" s="107" t="s">
        <v>97</v>
      </c>
      <c r="F56" s="36">
        <v>4000</v>
      </c>
      <c r="G56" s="37">
        <v>1000</v>
      </c>
      <c r="H56" s="58">
        <v>3000</v>
      </c>
    </row>
    <row r="57" spans="1:8" ht="15" customHeight="1" x14ac:dyDescent="0.3">
      <c r="A57" s="18"/>
      <c r="B57" s="131" t="s">
        <v>110</v>
      </c>
      <c r="C57" s="131"/>
      <c r="D57" s="131"/>
      <c r="E57" s="131"/>
      <c r="F57" s="111">
        <v>105000</v>
      </c>
      <c r="G57" s="111">
        <v>105000</v>
      </c>
      <c r="H57" s="112">
        <v>0</v>
      </c>
    </row>
    <row r="58" spans="1:8" ht="15" customHeight="1" x14ac:dyDescent="0.3">
      <c r="A58" s="19"/>
      <c r="B58" s="20"/>
      <c r="C58" s="130" t="s">
        <v>107</v>
      </c>
      <c r="D58" s="130"/>
      <c r="E58" s="130"/>
      <c r="F58" s="31">
        <v>105000</v>
      </c>
      <c r="G58" s="31">
        <v>105000</v>
      </c>
      <c r="H58" s="53">
        <v>0</v>
      </c>
    </row>
    <row r="59" spans="1:8" ht="15" customHeight="1" x14ac:dyDescent="0.3">
      <c r="A59" s="19"/>
      <c r="B59" s="20"/>
      <c r="C59" s="20"/>
      <c r="D59" s="127" t="s">
        <v>108</v>
      </c>
      <c r="E59" s="127"/>
      <c r="F59" s="28">
        <v>105000</v>
      </c>
      <c r="G59" s="28">
        <v>105000</v>
      </c>
      <c r="H59" s="55">
        <v>0</v>
      </c>
    </row>
    <row r="60" spans="1:8" ht="15" customHeight="1" thickBot="1" x14ac:dyDescent="0.35">
      <c r="A60" s="26"/>
      <c r="B60" s="27"/>
      <c r="C60" s="27"/>
      <c r="D60" s="64"/>
      <c r="E60" s="65" t="s">
        <v>109</v>
      </c>
      <c r="F60" s="66">
        <v>105000</v>
      </c>
      <c r="G60" s="67">
        <v>105000</v>
      </c>
      <c r="H60" s="68">
        <v>0</v>
      </c>
    </row>
    <row r="81" spans="10:10" x14ac:dyDescent="0.3">
      <c r="J81" s="5">
        <v>116</v>
      </c>
    </row>
    <row r="167" spans="10:10" x14ac:dyDescent="0.3">
      <c r="J167" s="5">
        <v>172</v>
      </c>
    </row>
    <row r="198" spans="10:10" x14ac:dyDescent="0.3">
      <c r="J198" s="5">
        <v>8030</v>
      </c>
    </row>
  </sheetData>
  <mergeCells count="35">
    <mergeCell ref="D15:E15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D12:E12"/>
    <mergeCell ref="D44:E44"/>
    <mergeCell ref="D18:E18"/>
    <mergeCell ref="D20:E20"/>
    <mergeCell ref="D21:E21"/>
    <mergeCell ref="D24:E24"/>
    <mergeCell ref="D27:E27"/>
    <mergeCell ref="D32:E32"/>
    <mergeCell ref="D35:E35"/>
    <mergeCell ref="D37:E37"/>
    <mergeCell ref="D39:E39"/>
    <mergeCell ref="D40:E40"/>
    <mergeCell ref="D42:E42"/>
    <mergeCell ref="C58:E58"/>
    <mergeCell ref="D59:E59"/>
    <mergeCell ref="B45:E45"/>
    <mergeCell ref="C46:E46"/>
    <mergeCell ref="D47:E47"/>
    <mergeCell ref="A49:E49"/>
    <mergeCell ref="B57:E57"/>
    <mergeCell ref="B50:E50"/>
    <mergeCell ref="C54:E54"/>
    <mergeCell ref="D55:E55"/>
    <mergeCell ref="C51:E51"/>
    <mergeCell ref="D52:E52"/>
  </mergeCells>
  <phoneticPr fontId="2" type="noConversion"/>
  <printOptions horizontalCentered="1"/>
  <pageMargins left="0.23622047244094491" right="0.23622047244094491" top="0.39370078740157483" bottom="0.39370078740157483" header="0.19685039370078741" footer="0.19685039370078741"/>
  <pageSetup paperSize="9" scale="78" orientation="portrait" r:id="rId1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2023년도 총괄표</vt:lpstr>
      <vt:lpstr>수입예산 총괄표</vt:lpstr>
      <vt:lpstr>지출예산 총괄표</vt:lpstr>
      <vt:lpstr>'2023년도 총괄표'!Print_Area</vt:lpstr>
      <vt:lpstr>'수입예산 총괄표'!Print_Area</vt:lpstr>
      <vt:lpstr>'지출예산 총괄표'!Print_Area</vt:lpstr>
      <vt:lpstr>'수입예산 총괄표'!Print_Titles</vt:lpstr>
      <vt:lpstr>'지출예산 총괄표'!Print_Titles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2023-09-06T01:08:17Z</cp:lastPrinted>
  <dcterms:created xsi:type="dcterms:W3CDTF">2022-12-19T05:52:44Z</dcterms:created>
  <dcterms:modified xsi:type="dcterms:W3CDTF">2024-01-02T07:11:10Z</dcterms:modified>
  <cp:contentStatus/>
</cp:coreProperties>
</file>